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19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</sheets>
  <definedNames>
    <definedName name="_xlnm.Print_Area" localSheetId="2">'1'!$A$2:$D$36</definedName>
    <definedName name="_xlnm.Print_Area" localSheetId="11">'10'!$A$1:$B$3</definedName>
    <definedName name="_xlnm.Print_Area" localSheetId="12">'11'!$A$1:$E$5</definedName>
    <definedName name="_xlnm.Print_Area" localSheetId="3">'2'!$A$1:$B$12</definedName>
    <definedName name="_xlnm.Print_Area" localSheetId="4">'3'!$A$1:$D$30</definedName>
    <definedName name="_xlnm.Print_Area" localSheetId="5">'4'!$A$1:$F$35</definedName>
    <definedName name="_xlnm.Print_Area" localSheetId="6">'5'!$A$1:$K$13</definedName>
    <definedName name="_xlnm.Print_Area" localSheetId="7">'6'!$A$1:$E$29</definedName>
    <definedName name="_xlnm.Print_Area" localSheetId="8">'7'!$A$1:$E$43</definedName>
    <definedName name="_xlnm.Print_Area" localSheetId="9">'8'!$A$1:$H$12</definedName>
    <definedName name="_xlnm.Print_Area" localSheetId="10">'9'!$A$1:$E$31</definedName>
    <definedName name="_xlnm.Print_Titles" localSheetId="2">'1'!$1:5</definedName>
    <definedName name="_xlnm.Print_Titles" localSheetId="11">'10'!$1:5</definedName>
    <definedName name="_xlnm.Print_Titles" localSheetId="12">'11'!$1:5</definedName>
    <definedName name="_xlnm.Print_Titles" localSheetId="3">'2'!$1:4</definedName>
    <definedName name="_xlnm.Print_Titles" localSheetId="4">'3'!$1:5</definedName>
    <definedName name="_xlnm.Print_Titles" localSheetId="5">'4'!$1:5</definedName>
    <definedName name="_xlnm.Print_Titles" localSheetId="6">'5'!$1:6</definedName>
    <definedName name="_xlnm.Print_Titles" localSheetId="7">'6'!$1:6</definedName>
    <definedName name="_xlnm.Print_Titles" localSheetId="8">'7'!$1:6</definedName>
    <definedName name="_xlnm.Print_Titles" localSheetId="9">'8'!$1:5</definedName>
    <definedName name="_xlnm.Print_Titles" localSheetId="10">'9'!$2:5</definedName>
  </definedName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sz val="9"/>
            <rFont val="宋体"/>
            <charset val="134"/>
          </rPr>
          <t>表头区</t>
        </r>
      </text>
    </comment>
  </commentList>
</comments>
</file>

<file path=xl/sharedStrings.xml><?xml version="1.0" encoding="utf-8"?>
<sst xmlns="http://schemas.openxmlformats.org/spreadsheetml/2006/main" count="478" uniqueCount="266">
  <si>
    <t>单位代码：206007</t>
  </si>
  <si>
    <t>单位名称：金昌市博物馆</t>
  </si>
  <si>
    <t xml:space="preserve">                   部门预算公开表</t>
  </si>
  <si>
    <t>编制日期： 2022年 12月31日</t>
  </si>
  <si>
    <t>部门领导：李勇杰</t>
  </si>
  <si>
    <t>财务负责人：张德燕</t>
  </si>
  <si>
    <t xml:space="preserve">    制表人：张园园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</si>
  <si>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</si>
  <si>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</si>
  <si>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</si>
  <si>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</si>
  <si>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</si>
  <si>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</si>
  <si>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</si>
  <si>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</si>
  <si>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</si>
  <si>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</si>
  <si>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</si>
  <si>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</si>
  <si>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</si>
  <si>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</si>
  <si>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</si>
  <si>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</si>
  <si>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</si>
  <si>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</si>
  <si>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</si>
  <si>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</si>
  <si>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</si>
  <si>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</si>
  <si>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</si>
  <si>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</si>
  <si>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</si>
  <si>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</si>
  <si>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</si>
  <si>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</si>
  <si>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</si>
  <si>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</si>
  <si>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</si>
  <si>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</si>
  <si>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</si>
  <si>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</si>
  <si>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</si>
  <si>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</si>
  <si>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</si>
  <si>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</si>
  <si>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</si>
  <si>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</si>
  <si>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</si>
  <si>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</si>
  <si>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</si>
  <si>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</si>
  <si>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</si>
  <si>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</si>
  <si>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</si>
  <si>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</si>
  <si>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</si>
  <si>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</si>
  <si>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</si>
  <si>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</si>
  <si>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</si>
  <si>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</si>
  <si>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</si>
  <si>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</si>
  <si>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</si>
  <si>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</si>
  <si>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</si>
  <si>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</si>
  <si>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</si>
  <si>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</si>
  <si>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</si>
  <si>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</si>
  <si>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</si>
  <si>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</si>
  <si>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</si>
  <si>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部门收入总体情况表</t>
  </si>
  <si>
    <t xml:space="preserve">    经费拨款</t>
  </si>
  <si>
    <t xml:space="preserve">    行政事业性收费收入</t>
  </si>
  <si>
    <t xml:space="preserve">       ****</t>
  </si>
  <si>
    <t xml:space="preserve">    国有资源（资产）有偿使用收入</t>
  </si>
  <si>
    <t xml:space="preserve">        本年收入合计</t>
  </si>
  <si>
    <t>部门支出总体情况表</t>
  </si>
  <si>
    <t>功能分类科目</t>
  </si>
  <si>
    <t>支出合计</t>
  </si>
  <si>
    <t>基本支出</t>
  </si>
  <si>
    <t>项目支出</t>
  </si>
  <si>
    <t>**</t>
  </si>
  <si>
    <t>合计</t>
  </si>
  <si>
    <t>2070205-博物馆</t>
  </si>
  <si>
    <t>2079999-其他文化旅游体育与传媒支出</t>
  </si>
  <si>
    <t>2080505-机关事业单位基本养老保险缴费支出</t>
  </si>
  <si>
    <t>2101102-事业单位医疗</t>
  </si>
  <si>
    <t>2101103-公务员医疗补助</t>
  </si>
  <si>
    <t>2210201-住房公积金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</si>
  <si>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</si>
  <si>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</si>
  <si>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</si>
  <si>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</si>
  <si>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</si>
  <si>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</si>
  <si>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</si>
  <si>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</si>
  <si>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</si>
  <si>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</si>
  <si>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</si>
  <si>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</si>
  <si>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</si>
  <si>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</si>
  <si>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</si>
  <si>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</si>
  <si>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</si>
  <si>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</si>
  <si>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</si>
  <si>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</si>
  <si>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</si>
  <si>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</si>
  <si>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</si>
  <si>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</si>
  <si>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</si>
  <si>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</si>
  <si>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</si>
  <si>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</si>
  <si>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</si>
  <si>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</si>
  <si>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</si>
  <si>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</si>
  <si>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</si>
  <si>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</si>
  <si>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</si>
  <si>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</si>
  <si>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</si>
  <si>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</si>
  <si>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</si>
  <si>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</si>
  <si>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</si>
  <si>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</si>
  <si>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</si>
  <si>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金昌市博物馆</t>
  </si>
  <si>
    <t>一般公共预算支出情况表</t>
  </si>
  <si>
    <t>科目编码</t>
  </si>
  <si>
    <t>科目名称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</si>
  <si>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</si>
  <si>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</si>
  <si>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</si>
  <si>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</si>
  <si>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</si>
  <si>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</si>
  <si>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</si>
  <si>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</si>
  <si>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</si>
  <si>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</si>
  <si>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</si>
  <si>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</si>
  <si>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</si>
  <si>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</si>
  <si>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</si>
  <si>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</si>
  <si>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</si>
  <si>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</si>
  <si>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</si>
  <si>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</si>
  <si>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</si>
  <si>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</si>
  <si>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</si>
  <si>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</si>
  <si>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</si>
  <si>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</si>
  <si>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</si>
  <si>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/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</si>
  <si>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</si>
  <si>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</si>
  <si>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</si>
  <si>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</si>
  <si>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</si>
  <si>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</si>
  <si>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</si>
  <si>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</si>
  <si>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</si>
  <si>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</si>
  <si>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</si>
  <si>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</si>
  <si>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</si>
  <si>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</si>
  <si>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</si>
  <si>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</si>
  <si>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</si>
  <si>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</si>
  <si>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</si>
  <si>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</si>
  <si>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</si>
  <si>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</si>
  <si>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</si>
  <si>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</si>
  <si>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</si>
  <si>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</si>
  <si>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</si>
  <si>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</si>
  <si>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</si>
  <si>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</si>
  <si>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</si>
  <si>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</si>
  <si>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</si>
  <si>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</si>
  <si>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</si>
  <si>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</si>
  <si>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</si>
  <si>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</si>
  <si>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</si>
  <si>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</si>
  <si>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</si>
  <si>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</si>
  <si>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</si>
  <si>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</si>
  <si>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</si>
  <si>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</si>
  <si>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</si>
  <si>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</si>
  <si>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</si>
  <si>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</si>
  <si>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</si>
  <si>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</si>
  <si>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</si>
  <si>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</si>
  <si>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</si>
  <si>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</si>
  <si>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</si>
  <si>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</si>
  <si>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</si>
  <si>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</si>
  <si>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</si>
  <si>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</si>
  <si>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</si>
  <si>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</si>
  <si>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</si>
  <si>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</si>
  <si>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</si>
  <si>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</si>
  <si>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</si>
  <si>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</si>
  <si>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</si>
  <si>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</si>
  <si>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</si>
  <si>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</si>
  <si>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</si>
  <si>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</si>
  <si>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</si>
  <si>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</si>
  <si>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</si>
  <si>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</si>
  <si>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</si>
  <si>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</si>
  <si>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</si>
  <si>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</si>
  <si>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一般公共预算“三公”经费、会议费、培训费支出情况表</t>
  </si>
  <si>
    <t>“三公”经费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</si>
  <si>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</si>
  <si>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</si>
  <si>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</si>
  <si>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</si>
  <si>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</si>
  <si>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办公设备购置</t>
  </si>
  <si>
    <t>信息网络及软件购置更新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</si>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</sst>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#,##0.00;[Red]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_ ;[Red]\-#,##0.00\ "/>
    <numFmt numFmtId="178" formatCode="#,##0.00_);[Red]\(#,##0.00\)"/>
  </numFmts>
  <fonts count="37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sz val="9"/>
      <color indexed="58"/>
      <name val="宋体"/>
      <charset val="134"/>
    </font>
    <font>
      <b/>
      <sz val="9"/>
      <color indexed="58"/>
      <name val="宋体"/>
      <charset val="134"/>
    </font>
    <font>
      <b/>
      <sz val="16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5" borderId="18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3" fillId="26" borderId="21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/>
    <xf numFmtId="0" fontId="20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/>
    <xf numFmtId="0" fontId="20" fillId="32" borderId="0" applyNumberFormat="0" applyBorder="0" applyAlignment="0" applyProtection="0">
      <alignment vertical="center"/>
    </xf>
    <xf numFmtId="0" fontId="0" fillId="0" borderId="0"/>
    <xf numFmtId="0" fontId="16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/>
    <xf numFmtId="0" fontId="20" fillId="30" borderId="0" applyNumberFormat="0" applyBorder="0" applyAlignment="0" applyProtection="0">
      <alignment vertical="center"/>
    </xf>
    <xf numFmtId="0" fontId="0" fillId="0" borderId="0"/>
    <xf numFmtId="0" fontId="16" fillId="3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4" fontId="4" fillId="0" borderId="4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7" fillId="0" borderId="5" xfId="0" applyNumberFormat="1" applyFont="1" applyFill="1" applyBorder="1" applyAlignment="1" applyProtection="1">
      <alignment horizontal="left" vertical="center"/>
    </xf>
    <xf numFmtId="177" fontId="7" fillId="0" borderId="1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9" fillId="0" borderId="1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vertical="center"/>
    </xf>
    <xf numFmtId="177" fontId="9" fillId="0" borderId="7" xfId="0" applyNumberFormat="1" applyFont="1" applyFill="1" applyBorder="1" applyAlignment="1" applyProtection="1">
      <alignment horizontal="right" vertical="center"/>
    </xf>
    <xf numFmtId="177" fontId="9" fillId="0" borderId="8" xfId="0" applyNumberFormat="1" applyFont="1" applyFill="1" applyBorder="1" applyAlignment="1" applyProtection="1">
      <alignment horizontal="right" vertical="center" wrapText="1"/>
    </xf>
    <xf numFmtId="177" fontId="9" fillId="0" borderId="1" xfId="0" applyNumberFormat="1" applyFont="1" applyFill="1" applyBorder="1" applyAlignment="1" applyProtection="1">
      <alignment horizontal="right" vertical="center" wrapText="1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vertical="center"/>
    </xf>
    <xf numFmtId="177" fontId="4" fillId="0" borderId="7" xfId="0" applyNumberFormat="1" applyFont="1" applyFill="1" applyBorder="1" applyAlignment="1" applyProtection="1">
      <alignment horizontal="right" vertical="center"/>
    </xf>
    <xf numFmtId="177" fontId="4" fillId="0" borderId="8" xfId="0" applyNumberFormat="1" applyFont="1" applyFill="1" applyBorder="1" applyAlignment="1" applyProtection="1">
      <alignment horizontal="right" vertical="center" wrapText="1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0" fontId="1" fillId="0" borderId="9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0" fontId="12" fillId="0" borderId="1" xfId="70" applyFont="1" applyBorder="1" applyAlignment="1">
      <alignment horizontal="center" vertical="center"/>
    </xf>
    <xf numFmtId="0" fontId="13" fillId="0" borderId="1" xfId="70" applyFont="1" applyBorder="1" applyAlignment="1">
      <alignment horizontal="center" vertical="center"/>
    </xf>
    <xf numFmtId="0" fontId="12" fillId="0" borderId="1" xfId="70" applyFont="1" applyBorder="1" applyAlignment="1">
      <alignment horizontal="left" vertical="center"/>
    </xf>
    <xf numFmtId="0" fontId="12" fillId="0" borderId="1" xfId="70" applyFont="1" applyBorder="1" applyAlignment="1">
      <alignment horizontal="right" vertical="center"/>
    </xf>
    <xf numFmtId="0" fontId="12" fillId="0" borderId="0" xfId="70" applyFont="1" applyBorder="1" applyAlignment="1">
      <alignment horizontal="right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13" fillId="0" borderId="1" xfId="70" applyFont="1" applyBorder="1" applyAlignment="1">
      <alignment horizontal="right" vertical="center"/>
    </xf>
    <xf numFmtId="0" fontId="13" fillId="0" borderId="1" xfId="70" applyFont="1" applyBorder="1" applyAlignment="1">
      <alignment horizontal="left" vertical="center"/>
    </xf>
    <xf numFmtId="0" fontId="13" fillId="0" borderId="10" xfId="70" applyFont="1" applyBorder="1" applyAlignment="1">
      <alignment horizontal="right" vertical="center"/>
    </xf>
    <xf numFmtId="0" fontId="12" fillId="0" borderId="11" xfId="70" applyFont="1" applyBorder="1" applyAlignment="1">
      <alignment horizontal="righ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4" fontId="9" fillId="0" borderId="4" xfId="0" applyNumberFormat="1" applyFont="1" applyFill="1" applyBorder="1" applyAlignment="1" applyProtection="1">
      <alignment horizontal="right" vertical="center"/>
    </xf>
    <xf numFmtId="4" fontId="9" fillId="0" borderId="1" xfId="0" applyNumberFormat="1" applyFont="1" applyFill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177" fontId="4" fillId="0" borderId="1" xfId="56" applyNumberFormat="1" applyFont="1" applyFill="1" applyBorder="1" applyAlignment="1" applyProtection="1">
      <alignment vertical="center" wrapText="1"/>
    </xf>
    <xf numFmtId="4" fontId="4" fillId="0" borderId="1" xfId="56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" fontId="4" fillId="0" borderId="1" xfId="56" applyNumberFormat="1" applyFont="1" applyFill="1" applyBorder="1" applyAlignment="1" applyProtection="1">
      <alignment wrapText="1"/>
    </xf>
    <xf numFmtId="177" fontId="4" fillId="0" borderId="0" xfId="56" applyNumberFormat="1" applyFont="1" applyBorder="1" applyAlignment="1" applyProtection="1"/>
    <xf numFmtId="177" fontId="4" fillId="0" borderId="0" xfId="56" applyNumberFormat="1" applyFont="1" applyFill="1" applyBorder="1" applyAlignment="1" applyProtection="1">
      <alignment horizontal="right" vertical="center" wrapText="1"/>
    </xf>
    <xf numFmtId="0" fontId="3" fillId="0" borderId="0" xfId="6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2" fillId="0" borderId="2" xfId="70" applyFont="1" applyBorder="1" applyAlignment="1">
      <alignment horizontal="center" vertical="center"/>
    </xf>
    <xf numFmtId="0" fontId="12" fillId="0" borderId="4" xfId="70" applyFont="1" applyBorder="1" applyAlignment="1">
      <alignment horizontal="center" vertical="center"/>
    </xf>
    <xf numFmtId="0" fontId="12" fillId="0" borderId="1" xfId="70" applyFont="1" applyBorder="1" applyAlignment="1">
      <alignment vertical="center"/>
    </xf>
    <xf numFmtId="0" fontId="12" fillId="0" borderId="2" xfId="70" applyFont="1" applyBorder="1" applyAlignment="1">
      <alignment horizontal="left" vertical="center"/>
    </xf>
    <xf numFmtId="0" fontId="12" fillId="0" borderId="4" xfId="70" applyFont="1" applyBorder="1" applyAlignment="1">
      <alignment horizontal="left" vertical="center"/>
    </xf>
    <xf numFmtId="0" fontId="2" fillId="0" borderId="0" xfId="0" applyFont="1" applyFill="1" applyBorder="1" applyAlignment="1"/>
    <xf numFmtId="0" fontId="8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vertical="center"/>
    </xf>
    <xf numFmtId="177" fontId="4" fillId="2" borderId="1" xfId="0" applyNumberFormat="1" applyFont="1" applyFill="1" applyBorder="1" applyAlignment="1" applyProtection="1">
      <alignment horizontal="right" vertical="center"/>
    </xf>
    <xf numFmtId="0" fontId="4" fillId="0" borderId="1" xfId="56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/>
    <xf numFmtId="0" fontId="2" fillId="0" borderId="0" xfId="56" applyFont="1" applyFill="1"/>
    <xf numFmtId="0" fontId="1" fillId="0" borderId="0" xfId="56" applyFont="1" applyBorder="1" applyAlignment="1" applyProtection="1"/>
    <xf numFmtId="0" fontId="2" fillId="0" borderId="0" xfId="56" applyFont="1"/>
    <xf numFmtId="0" fontId="8" fillId="0" borderId="0" xfId="56" applyFont="1" applyBorder="1" applyAlignment="1" applyProtection="1">
      <alignment vertical="center" wrapText="1"/>
    </xf>
    <xf numFmtId="0" fontId="3" fillId="0" borderId="0" xfId="56" applyFont="1" applyBorder="1" applyAlignment="1" applyProtection="1">
      <alignment horizontal="center" vertical="center"/>
    </xf>
    <xf numFmtId="0" fontId="4" fillId="0" borderId="0" xfId="56" applyFont="1" applyBorder="1" applyAlignment="1" applyProtection="1">
      <alignment vertical="center"/>
    </xf>
    <xf numFmtId="0" fontId="4" fillId="0" borderId="0" xfId="56" applyFont="1" applyBorder="1" applyAlignment="1" applyProtection="1"/>
    <xf numFmtId="0" fontId="4" fillId="0" borderId="0" xfId="56" applyFont="1" applyBorder="1" applyAlignment="1" applyProtection="1">
      <alignment horizontal="right" vertical="center"/>
    </xf>
    <xf numFmtId="0" fontId="4" fillId="0" borderId="1" xfId="56" applyFont="1" applyBorder="1" applyAlignment="1" applyProtection="1">
      <alignment horizontal="center" vertical="center"/>
    </xf>
    <xf numFmtId="177" fontId="4" fillId="0" borderId="1" xfId="56" applyNumberFormat="1" applyFont="1" applyFill="1" applyBorder="1" applyAlignment="1" applyProtection="1">
      <alignment horizontal="right" vertical="center"/>
    </xf>
    <xf numFmtId="177" fontId="4" fillId="0" borderId="1" xfId="56" applyNumberFormat="1" applyFont="1" applyFill="1" applyBorder="1" applyAlignment="1" applyProtection="1">
      <alignment vertical="center"/>
    </xf>
    <xf numFmtId="177" fontId="4" fillId="0" borderId="1" xfId="56" applyNumberFormat="1" applyFont="1" applyFill="1" applyBorder="1" applyAlignment="1" applyProtection="1">
      <alignment horizontal="right" vertical="center" wrapText="1"/>
    </xf>
    <xf numFmtId="0" fontId="4" fillId="0" borderId="1" xfId="56" applyFont="1" applyBorder="1" applyAlignment="1" applyProtection="1">
      <alignment vertical="center"/>
    </xf>
    <xf numFmtId="177" fontId="4" fillId="0" borderId="1" xfId="56" applyNumberFormat="1" applyFont="1" applyBorder="1" applyAlignment="1" applyProtection="1">
      <alignment vertical="center"/>
    </xf>
    <xf numFmtId="177" fontId="4" fillId="0" borderId="1" xfId="56" applyNumberFormat="1" applyFont="1" applyBorder="1" applyAlignment="1" applyProtection="1"/>
    <xf numFmtId="0" fontId="4" fillId="0" borderId="1" xfId="56" applyFont="1" applyFill="1" applyBorder="1" applyAlignment="1" applyProtection="1">
      <alignment horizontal="center" vertical="center"/>
    </xf>
    <xf numFmtId="177" fontId="4" fillId="0" borderId="1" xfId="56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5" fillId="0" borderId="2" xfId="1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/>
    </xf>
    <xf numFmtId="0" fontId="5" fillId="0" borderId="2" xfId="10" applyFont="1" applyBorder="1" applyAlignment="1" applyProtection="1">
      <alignment vertical="center"/>
    </xf>
    <xf numFmtId="0" fontId="5" fillId="0" borderId="10" xfId="10" applyFont="1" applyBorder="1" applyAlignment="1" applyProtection="1">
      <alignment vertical="center" wrapText="1"/>
    </xf>
    <xf numFmtId="0" fontId="7" fillId="0" borderId="13" xfId="0" applyFont="1" applyBorder="1" applyAlignment="1" applyProtection="1">
      <alignment vertical="center"/>
    </xf>
    <xf numFmtId="0" fontId="7" fillId="0" borderId="13" xfId="0" applyFont="1" applyBorder="1" applyAlignment="1" applyProtection="1"/>
    <xf numFmtId="0" fontId="5" fillId="0" borderId="14" xfId="10" applyFont="1" applyBorder="1" applyAlignment="1" applyProtection="1">
      <alignment vertical="center"/>
    </xf>
    <xf numFmtId="0" fontId="7" fillId="0" borderId="15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3 7" xfId="55"/>
    <cellStyle name="常规 2" xfId="56"/>
    <cellStyle name="常规 2 4" xfId="57"/>
    <cellStyle name="常规 2 6" xfId="58"/>
    <cellStyle name="常规 2 7" xfId="59"/>
    <cellStyle name="常规 3" xfId="60"/>
    <cellStyle name="常规 3 5" xfId="61"/>
    <cellStyle name="常规 3 6" xfId="62"/>
    <cellStyle name="常规 4" xfId="63"/>
    <cellStyle name="常规 4 2" xfId="64"/>
    <cellStyle name="常规 4 3" xfId="65"/>
    <cellStyle name="常规 4 4" xfId="66"/>
    <cellStyle name="常规 4 5" xfId="67"/>
    <cellStyle name="常规 4 6" xfId="68"/>
    <cellStyle name="常规 4 7" xfId="69"/>
    <cellStyle name="常规 5" xfId="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workbookViewId="0">
      <selection activeCell="F16" sqref="F16"/>
    </sheetView>
  </sheetViews>
  <sheetFormatPr defaultColWidth="9.14285714285714" defaultRowHeight="12.75" customHeight="1"/>
  <cols>
    <col min="1" max="9" width="17.1428571428571" style="1" customWidth="1"/>
    <col min="10" max="10" width="9" style="1" customWidth="1"/>
    <col min="11" max="16384" width="9.14285714285714" style="3"/>
  </cols>
  <sheetData>
    <row r="2" ht="14.25" customHeight="1" spans="1:10">
      <c r="A2" s="121"/>
      <c r="B2"/>
      <c r="C2"/>
      <c r="D2"/>
      <c r="E2"/>
      <c r="F2"/>
      <c r="G2"/>
      <c r="H2"/>
      <c r="I2"/>
      <c r="J2"/>
    </row>
    <row r="3" ht="18.75" customHeight="1" spans="1:10">
      <c r="A3" s="122" t="s">
        <v>0</v>
      </c>
      <c r="B3" s="122"/>
      <c r="C3" s="122"/>
      <c r="D3" s="122"/>
      <c r="E3" s="122"/>
      <c r="F3" s="122"/>
      <c r="G3" s="122"/>
      <c r="H3" s="122"/>
      <c r="I3" s="122"/>
      <c r="J3"/>
    </row>
    <row r="4" ht="16.5" customHeight="1" spans="1:10">
      <c r="A4" s="122" t="s">
        <v>1</v>
      </c>
      <c r="B4" s="122"/>
      <c r="C4" s="122"/>
      <c r="D4" s="122"/>
      <c r="E4" s="122"/>
      <c r="F4" s="122"/>
      <c r="G4" s="122"/>
      <c r="H4" s="122"/>
      <c r="I4" s="122"/>
      <c r="J4"/>
    </row>
    <row r="5" ht="14.25" customHeight="1" spans="1:10">
      <c r="A5" s="122"/>
      <c r="B5" s="122"/>
      <c r="C5" s="122"/>
      <c r="D5" s="122"/>
      <c r="E5" s="122"/>
      <c r="F5" s="122"/>
      <c r="G5" s="122"/>
      <c r="H5" s="122"/>
      <c r="I5" s="122"/>
      <c r="J5"/>
    </row>
    <row r="6" ht="14.25" customHeight="1" spans="1:10">
      <c r="A6" s="122"/>
      <c r="B6" s="122"/>
      <c r="C6" s="122"/>
      <c r="D6" s="122"/>
      <c r="E6" s="122"/>
      <c r="F6" s="122"/>
      <c r="G6" s="122"/>
      <c r="H6" s="122"/>
      <c r="I6" s="122"/>
      <c r="J6"/>
    </row>
    <row r="7" ht="14.25" customHeight="1" spans="1:10">
      <c r="A7" s="122"/>
      <c r="B7" s="122"/>
      <c r="C7" s="122"/>
      <c r="D7" s="122"/>
      <c r="E7" s="122"/>
      <c r="F7" s="122"/>
      <c r="G7" s="122"/>
      <c r="H7" s="122"/>
      <c r="I7" s="122"/>
      <c r="J7"/>
    </row>
    <row r="8" ht="14.25" customHeight="1" spans="1:10">
      <c r="A8" s="122"/>
      <c r="B8" s="122"/>
      <c r="C8" s="122"/>
      <c r="D8" s="122"/>
      <c r="E8" s="122"/>
      <c r="F8" s="122"/>
      <c r="G8" s="122"/>
      <c r="H8" s="122"/>
      <c r="I8" s="122"/>
      <c r="J8"/>
    </row>
    <row r="9" ht="33" customHeight="1" spans="1:10">
      <c r="A9" s="123" t="s">
        <v>2</v>
      </c>
      <c r="B9" s="123"/>
      <c r="C9" s="123"/>
      <c r="D9" s="123"/>
      <c r="E9" s="123"/>
      <c r="F9" s="123"/>
      <c r="G9" s="123"/>
      <c r="H9" s="123"/>
      <c r="I9" s="123"/>
      <c r="J9"/>
    </row>
    <row r="10" ht="14.25" customHeight="1" spans="1:10">
      <c r="A10" s="122"/>
      <c r="B10" s="122"/>
      <c r="C10" s="122"/>
      <c r="D10" s="122"/>
      <c r="E10" s="122"/>
      <c r="F10" s="122"/>
      <c r="G10" s="122"/>
      <c r="H10" s="122"/>
      <c r="I10" s="122"/>
      <c r="J10"/>
    </row>
    <row r="11" ht="14.25" customHeight="1" spans="1:10">
      <c r="A11" s="122"/>
      <c r="B11" s="122"/>
      <c r="C11" s="122"/>
      <c r="D11" s="122"/>
      <c r="E11" s="122"/>
      <c r="F11" s="122"/>
      <c r="G11" s="122"/>
      <c r="H11" s="122"/>
      <c r="I11" s="122"/>
      <c r="J11"/>
    </row>
    <row r="12" ht="14.25" customHeight="1" spans="1:10">
      <c r="A12" s="122"/>
      <c r="B12" s="122"/>
      <c r="C12" s="122"/>
      <c r="D12" s="122"/>
      <c r="E12" s="122"/>
      <c r="F12" s="122"/>
      <c r="G12" s="122"/>
      <c r="H12" s="122"/>
      <c r="I12" s="122"/>
      <c r="J12"/>
    </row>
    <row r="13" ht="14.25" customHeight="1" spans="1:10">
      <c r="A13" s="122"/>
      <c r="B13" s="122"/>
      <c r="C13" s="122"/>
      <c r="D13" s="122"/>
      <c r="E13" s="122"/>
      <c r="F13" s="122"/>
      <c r="G13" s="122"/>
      <c r="H13" s="122"/>
      <c r="I13" s="122"/>
      <c r="J13"/>
    </row>
    <row r="14" ht="14.25" customHeight="1" spans="1:10">
      <c r="A14" s="122"/>
      <c r="B14" s="122"/>
      <c r="C14" s="122"/>
      <c r="D14" s="122"/>
      <c r="E14" s="122"/>
      <c r="F14" s="122"/>
      <c r="G14" s="122"/>
      <c r="H14" s="122"/>
      <c r="I14" s="122"/>
      <c r="J14"/>
    </row>
    <row r="15" ht="14.25" customHeight="1" spans="1:10">
      <c r="A15" s="122"/>
      <c r="B15" s="122"/>
      <c r="C15" s="122"/>
      <c r="D15" s="122"/>
      <c r="E15" s="122"/>
      <c r="F15" s="122"/>
      <c r="G15" s="122"/>
      <c r="H15" s="122"/>
      <c r="I15" s="122"/>
      <c r="J15"/>
    </row>
    <row r="16" ht="14.25" customHeight="1" spans="1:10">
      <c r="A16" s="122"/>
      <c r="B16" s="122"/>
      <c r="C16" s="122"/>
      <c r="D16" s="122"/>
      <c r="E16" s="122"/>
      <c r="F16" s="122"/>
      <c r="G16" s="122"/>
      <c r="H16" s="122"/>
      <c r="I16" s="122"/>
      <c r="J16"/>
    </row>
    <row r="17" ht="14.25" customHeight="1" spans="1:10">
      <c r="A17" s="122"/>
      <c r="B17" s="122"/>
      <c r="C17" s="122"/>
      <c r="D17" s="122"/>
      <c r="E17" s="122"/>
      <c r="F17" s="122"/>
      <c r="G17" s="122"/>
      <c r="H17" s="122"/>
      <c r="I17" s="122"/>
      <c r="J17"/>
    </row>
    <row r="18" ht="14.25" customHeight="1" spans="1:10">
      <c r="A18" s="122"/>
      <c r="B18" s="122"/>
      <c r="C18" s="122"/>
      <c r="D18" s="122"/>
      <c r="E18" s="122"/>
      <c r="F18" s="122"/>
      <c r="G18" s="122"/>
      <c r="H18" s="122"/>
      <c r="I18" s="122"/>
      <c r="J18"/>
    </row>
    <row r="19" ht="14.25" customHeight="1" spans="1:10">
      <c r="A19" s="124" t="s">
        <v>3</v>
      </c>
      <c r="B19" s="122"/>
      <c r="C19" s="122"/>
      <c r="D19" s="122"/>
      <c r="E19" s="122"/>
      <c r="F19" s="122"/>
      <c r="G19" s="122"/>
      <c r="H19" s="122"/>
      <c r="I19" s="122"/>
      <c r="J19"/>
    </row>
    <row r="20" ht="14.25" customHeight="1" spans="1:10">
      <c r="A20" s="122"/>
      <c r="B20" s="122"/>
      <c r="C20" s="122"/>
      <c r="D20" s="122"/>
      <c r="E20" s="122"/>
      <c r="F20" s="122"/>
      <c r="G20" s="122"/>
      <c r="H20" s="122"/>
      <c r="I20" s="122"/>
      <c r="J20"/>
    </row>
    <row r="21" ht="14.25" customHeight="1" spans="1:10">
      <c r="A21" s="122"/>
      <c r="B21" s="122"/>
      <c r="C21" s="122"/>
      <c r="D21" s="122"/>
      <c r="E21" s="122"/>
      <c r="F21" s="122"/>
      <c r="G21" s="122"/>
      <c r="H21"/>
      <c r="I21" s="122"/>
      <c r="J21"/>
    </row>
    <row r="22" ht="14.25" customHeight="1" spans="1:10">
      <c r="A22" s="122"/>
      <c r="B22" s="122" t="s">
        <v>4</v>
      </c>
      <c r="C22"/>
      <c r="D22"/>
      <c r="E22" s="122" t="s">
        <v>5</v>
      </c>
      <c r="F22"/>
      <c r="G22" s="122" t="s">
        <v>6</v>
      </c>
      <c r="H22"/>
      <c r="I22" s="122"/>
      <c r="J22"/>
    </row>
    <row r="23" ht="15.75" customHeight="1" spans="1:10">
      <c r="A23"/>
      <c r="B23" s="122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C18" sqref="C18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8</v>
      </c>
      <c r="C2" s="4"/>
      <c r="D2"/>
    </row>
    <row r="3" ht="24.75" customHeight="1" spans="1:4">
      <c r="A3"/>
      <c r="B3" s="110"/>
      <c r="C3"/>
      <c r="D3"/>
    </row>
    <row r="4" ht="24.75" customHeight="1" spans="1:4">
      <c r="A4"/>
      <c r="B4" s="111" t="s">
        <v>9</v>
      </c>
      <c r="C4" s="112" t="s">
        <v>10</v>
      </c>
      <c r="D4"/>
    </row>
    <row r="5" ht="24.75" customHeight="1" spans="1:4">
      <c r="A5"/>
      <c r="B5" s="113" t="s">
        <v>11</v>
      </c>
      <c r="C5" s="114"/>
      <c r="D5"/>
    </row>
    <row r="6" ht="24.75" customHeight="1" spans="1:4">
      <c r="A6"/>
      <c r="B6" s="113" t="s">
        <v>12</v>
      </c>
      <c r="C6" s="114" t="s">
        <v>13</v>
      </c>
      <c r="D6"/>
    </row>
    <row r="7" ht="24.75" customHeight="1" spans="1:4">
      <c r="A7"/>
      <c r="B7" s="113" t="s">
        <v>14</v>
      </c>
      <c r="C7" s="114" t="s">
        <v>15</v>
      </c>
      <c r="D7"/>
    </row>
    <row r="8" ht="24.75" customHeight="1" spans="1:4">
      <c r="A8"/>
      <c r="B8" s="113" t="s">
        <v>16</v>
      </c>
      <c r="C8" s="114"/>
      <c r="D8"/>
    </row>
    <row r="9" ht="24.75" customHeight="1" spans="1:4">
      <c r="A9"/>
      <c r="B9" s="113" t="s">
        <v>17</v>
      </c>
      <c r="C9" s="114" t="s">
        <v>18</v>
      </c>
      <c r="D9"/>
    </row>
    <row r="10" ht="24.75" customHeight="1" spans="1:4">
      <c r="A10"/>
      <c r="B10" s="113" t="s">
        <v>19</v>
      </c>
      <c r="C10" s="114" t="s">
        <v>20</v>
      </c>
      <c r="D10"/>
    </row>
    <row r="11" ht="24.75" customHeight="1" spans="1:4">
      <c r="A11"/>
      <c r="B11" s="115" t="s">
        <v>21</v>
      </c>
      <c r="C11" s="114" t="s">
        <v>22</v>
      </c>
      <c r="D11"/>
    </row>
    <row r="12" ht="24.75" customHeight="1" spans="1:4">
      <c r="A12"/>
      <c r="B12" s="116" t="s">
        <v>23</v>
      </c>
      <c r="C12" s="117" t="s">
        <v>22</v>
      </c>
      <c r="D12"/>
    </row>
    <row r="13" ht="24.75" customHeight="1" spans="1:4">
      <c r="A13"/>
      <c r="B13" s="116" t="s">
        <v>24</v>
      </c>
      <c r="C13" s="118"/>
      <c r="D13"/>
    </row>
    <row r="14" ht="24.75" customHeight="1" spans="1:4">
      <c r="A14"/>
      <c r="B14" s="116" t="s">
        <v>25</v>
      </c>
      <c r="C14" s="118"/>
      <c r="D14"/>
    </row>
    <row r="15" ht="24.75" customHeight="1" spans="1:4">
      <c r="A15"/>
      <c r="B15" s="119" t="s">
        <v>26</v>
      </c>
      <c r="C15" s="120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showGridLines="0" showZeros="0" workbookViewId="0">
      <selection activeCell="D13" sqref="D13"/>
    </sheetView>
  </sheetViews>
  <sheetFormatPr defaultColWidth="9.14285714285714" defaultRowHeight="12.75" customHeight="1" outlineLevelCol="3"/>
  <cols>
    <col min="1" max="1" width="29.7142857142857" style="94" customWidth="1"/>
    <col min="2" max="2" width="17.5714285714286" style="94" customWidth="1"/>
    <col min="3" max="3" width="28.5714285714286" style="94" customWidth="1"/>
    <col min="4" max="4" width="15.5714285714286" style="94" customWidth="1"/>
    <col min="5" max="16384" width="9.14285714285714" style="95"/>
  </cols>
  <sheetData>
    <row r="1" ht="24.75" customHeight="1" spans="1:1">
      <c r="A1" s="96" t="s">
        <v>27</v>
      </c>
    </row>
    <row r="2" ht="24.75" customHeight="1" spans="1:4">
      <c r="A2" s="97" t="s">
        <v>28</v>
      </c>
      <c r="B2" s="97"/>
      <c r="C2" s="97"/>
      <c r="D2" s="97"/>
    </row>
    <row r="3" ht="24.75" customHeight="1" spans="1:4">
      <c r="A3" s="98"/>
      <c r="B3" s="99"/>
      <c r="C3" s="99"/>
      <c r="D3" s="100" t="s">
        <v>29</v>
      </c>
    </row>
    <row r="4" ht="20.1" customHeight="1" spans="1:4">
      <c r="A4" s="101" t="s">
        <v>30</v>
      </c>
      <c r="B4" s="101"/>
      <c r="C4" s="101" t="s">
        <v>31</v>
      </c>
      <c r="D4" s="101"/>
    </row>
    <row r="5" ht="20.1" customHeight="1" spans="1:4">
      <c r="A5" s="101" t="s">
        <v>32</v>
      </c>
      <c r="B5" s="101" t="s">
        <v>33</v>
      </c>
      <c r="C5" s="101" t="s">
        <v>32</v>
      </c>
      <c r="D5" s="101" t="s">
        <v>33</v>
      </c>
    </row>
    <row r="6" s="93" customFormat="1" ht="20.1" customHeight="1" spans="1:4">
      <c r="A6" s="91" t="s">
        <v>34</v>
      </c>
      <c r="B6" s="102">
        <v>1802100</v>
      </c>
      <c r="C6" s="103" t="s">
        <v>35</v>
      </c>
      <c r="D6" s="104"/>
    </row>
    <row r="7" s="93" customFormat="1" ht="20.1" customHeight="1" spans="1:4">
      <c r="A7" s="91" t="s">
        <v>36</v>
      </c>
      <c r="B7" s="104">
        <v>0</v>
      </c>
      <c r="C7" s="103" t="s">
        <v>37</v>
      </c>
      <c r="D7" s="104"/>
    </row>
    <row r="8" s="93" customFormat="1" ht="20.1" customHeight="1" spans="1:4">
      <c r="A8" s="91" t="s">
        <v>38</v>
      </c>
      <c r="B8" s="104">
        <v>0</v>
      </c>
      <c r="C8" s="103" t="s">
        <v>39</v>
      </c>
      <c r="D8" s="104"/>
    </row>
    <row r="9" s="93" customFormat="1" ht="20.1" customHeight="1" spans="1:4">
      <c r="A9" s="91" t="s">
        <v>40</v>
      </c>
      <c r="B9" s="104">
        <v>0</v>
      </c>
      <c r="C9" s="103" t="s">
        <v>41</v>
      </c>
      <c r="D9" s="104"/>
    </row>
    <row r="10" s="93" customFormat="1" ht="20.1" customHeight="1" spans="1:4">
      <c r="A10" s="91" t="s">
        <v>42</v>
      </c>
      <c r="B10" s="104">
        <v>0</v>
      </c>
      <c r="C10" s="103" t="s">
        <v>43</v>
      </c>
      <c r="D10" s="104"/>
    </row>
    <row r="11" s="93" customFormat="1" ht="20.1" customHeight="1" spans="1:4">
      <c r="A11" s="91" t="s">
        <v>44</v>
      </c>
      <c r="B11" s="104">
        <v>0</v>
      </c>
      <c r="C11" s="103" t="s">
        <v>45</v>
      </c>
      <c r="D11" s="104"/>
    </row>
    <row r="12" s="93" customFormat="1" ht="20.1" customHeight="1" spans="1:4">
      <c r="A12" s="91" t="s">
        <v>46</v>
      </c>
      <c r="B12" s="104">
        <v>0</v>
      </c>
      <c r="C12" s="103" t="s">
        <v>47</v>
      </c>
      <c r="D12" s="71">
        <v>1549484</v>
      </c>
    </row>
    <row r="13" s="93" customFormat="1" ht="20.1" customHeight="1" spans="1:4">
      <c r="A13" s="91" t="s">
        <v>48</v>
      </c>
      <c r="B13" s="104">
        <v>0</v>
      </c>
      <c r="C13" s="103" t="s">
        <v>49</v>
      </c>
      <c r="D13" s="71">
        <v>104209</v>
      </c>
    </row>
    <row r="14" s="93" customFormat="1" ht="20.1" customHeight="1" spans="1:4">
      <c r="A14" s="91" t="s">
        <v>50</v>
      </c>
      <c r="B14" s="104">
        <v>0</v>
      </c>
      <c r="C14" s="103" t="s">
        <v>51</v>
      </c>
      <c r="D14" s="71"/>
    </row>
    <row r="15" s="93" customFormat="1" ht="20.1" customHeight="1" spans="1:4">
      <c r="A15" s="91"/>
      <c r="B15" s="103"/>
      <c r="C15" s="103" t="s">
        <v>52</v>
      </c>
      <c r="D15" s="71">
        <v>70251</v>
      </c>
    </row>
    <row r="16" s="93" customFormat="1" ht="20.1" customHeight="1" spans="1:4">
      <c r="A16" s="91"/>
      <c r="B16" s="103"/>
      <c r="C16" s="103" t="s">
        <v>53</v>
      </c>
      <c r="D16" s="71"/>
    </row>
    <row r="17" s="93" customFormat="1" ht="20.1" customHeight="1" spans="1:4">
      <c r="A17" s="91"/>
      <c r="B17" s="103"/>
      <c r="C17" s="103" t="s">
        <v>54</v>
      </c>
      <c r="D17" s="71"/>
    </row>
    <row r="18" s="93" customFormat="1" ht="20.1" customHeight="1" spans="1:4">
      <c r="A18" s="91"/>
      <c r="B18" s="103"/>
      <c r="C18" s="103" t="s">
        <v>55</v>
      </c>
      <c r="D18" s="71">
        <v>0</v>
      </c>
    </row>
    <row r="19" s="93" customFormat="1" ht="20.1" customHeight="1" spans="1:4">
      <c r="A19" s="91"/>
      <c r="B19" s="103"/>
      <c r="C19" s="103" t="s">
        <v>56</v>
      </c>
      <c r="D19" s="71">
        <v>0</v>
      </c>
    </row>
    <row r="20" s="93" customFormat="1" ht="20.1" customHeight="1" spans="1:4">
      <c r="A20" s="91"/>
      <c r="B20" s="103"/>
      <c r="C20" s="103" t="s">
        <v>57</v>
      </c>
      <c r="D20" s="71">
        <v>0</v>
      </c>
    </row>
    <row r="21" s="93" customFormat="1" ht="20.1" customHeight="1" spans="1:4">
      <c r="A21" s="91"/>
      <c r="B21" s="103"/>
      <c r="C21" s="103" t="s">
        <v>58</v>
      </c>
      <c r="D21" s="71">
        <v>0</v>
      </c>
    </row>
    <row r="22" s="93" customFormat="1" ht="20.1" customHeight="1" spans="1:4">
      <c r="A22" s="91"/>
      <c r="B22" s="103"/>
      <c r="C22" s="103" t="s">
        <v>59</v>
      </c>
      <c r="D22" s="71">
        <v>0</v>
      </c>
    </row>
    <row r="23" s="93" customFormat="1" ht="20.1" customHeight="1" spans="1:4">
      <c r="A23" s="91"/>
      <c r="B23" s="103"/>
      <c r="C23" s="103" t="s">
        <v>60</v>
      </c>
      <c r="D23" s="71">
        <v>0</v>
      </c>
    </row>
    <row r="24" s="93" customFormat="1" ht="20.1" customHeight="1" spans="1:4">
      <c r="A24" s="91"/>
      <c r="B24" s="103"/>
      <c r="C24" s="103" t="s">
        <v>61</v>
      </c>
      <c r="D24" s="71">
        <v>0</v>
      </c>
    </row>
    <row r="25" s="93" customFormat="1" ht="20.1" customHeight="1" spans="1:4">
      <c r="A25" s="91"/>
      <c r="B25" s="103"/>
      <c r="C25" s="103" t="s">
        <v>62</v>
      </c>
      <c r="D25" s="71">
        <v>78156</v>
      </c>
    </row>
    <row r="26" s="93" customFormat="1" ht="20.1" customHeight="1" spans="1:4">
      <c r="A26" s="91"/>
      <c r="B26" s="103"/>
      <c r="C26" s="103" t="s">
        <v>63</v>
      </c>
      <c r="D26" s="71"/>
    </row>
    <row r="27" s="93" customFormat="1" ht="20.1" customHeight="1" spans="1:4">
      <c r="A27" s="91"/>
      <c r="B27" s="103"/>
      <c r="C27" s="103" t="s">
        <v>64</v>
      </c>
      <c r="D27" s="71"/>
    </row>
    <row r="28" s="93" customFormat="1" ht="20.1" customHeight="1" spans="1:4">
      <c r="A28" s="91"/>
      <c r="B28" s="103"/>
      <c r="C28" s="103" t="s">
        <v>65</v>
      </c>
      <c r="D28" s="72"/>
    </row>
    <row r="29" s="93" customFormat="1" ht="20.1" customHeight="1" spans="1:4">
      <c r="A29" s="91"/>
      <c r="B29" s="103"/>
      <c r="C29" s="103" t="s">
        <v>66</v>
      </c>
      <c r="D29" s="72"/>
    </row>
    <row r="30" s="93" customFormat="1" ht="20.1" customHeight="1" spans="1:4">
      <c r="A30" s="91"/>
      <c r="B30" s="103"/>
      <c r="C30" s="103" t="s">
        <v>67</v>
      </c>
      <c r="D30" s="72"/>
    </row>
    <row r="31" s="93" customFormat="1" ht="20.1" customHeight="1" spans="1:4">
      <c r="A31" s="91"/>
      <c r="B31" s="103"/>
      <c r="C31" s="103" t="s">
        <v>68</v>
      </c>
      <c r="D31" s="72"/>
    </row>
    <row r="32" s="93" customFormat="1" ht="20.1" customHeight="1" spans="1:4">
      <c r="A32" s="91"/>
      <c r="B32" s="103"/>
      <c r="C32" s="103" t="s">
        <v>69</v>
      </c>
      <c r="D32" s="72"/>
    </row>
    <row r="33" s="93" customFormat="1" ht="20.1" customHeight="1" spans="1:4">
      <c r="A33" s="91"/>
      <c r="B33" s="103"/>
      <c r="C33" s="103" t="s">
        <v>70</v>
      </c>
      <c r="D33" s="72"/>
    </row>
    <row r="34" s="93" customFormat="1" ht="20.1" customHeight="1" spans="1:4">
      <c r="A34" s="91"/>
      <c r="B34" s="103"/>
      <c r="C34" s="103" t="s">
        <v>71</v>
      </c>
      <c r="D34" s="75"/>
    </row>
    <row r="35" ht="20.1" customHeight="1" spans="1:4">
      <c r="A35" s="105"/>
      <c r="B35" s="106"/>
      <c r="C35" s="106"/>
      <c r="D35" s="107"/>
    </row>
    <row r="36" s="93" customFormat="1" ht="20.1" customHeight="1" spans="1:4">
      <c r="A36" s="108" t="s">
        <v>72</v>
      </c>
      <c r="B36" s="104">
        <f>B6</f>
        <v>1802100</v>
      </c>
      <c r="C36" s="109" t="s">
        <v>73</v>
      </c>
      <c r="D36" s="104">
        <f>B36</f>
        <v>1802100</v>
      </c>
    </row>
    <row r="37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9"/>
  <sheetViews>
    <sheetView showGridLines="0" showZeros="0" workbookViewId="0">
      <selection activeCell="B8" sqref="B8"/>
    </sheetView>
  </sheetViews>
  <sheetFormatPr defaultColWidth="9.14285714285714" defaultRowHeight="12.75" customHeight="1" outlineLevelCol="1"/>
  <cols>
    <col min="1" max="1" width="64" style="2" customWidth="1"/>
    <col min="2" max="2" width="57.8571428571429" style="2" customWidth="1"/>
    <col min="3" max="3" width="31.2857142857143" style="2" customWidth="1"/>
    <col min="4" max="16384" width="9.14285714285714" style="85"/>
  </cols>
  <sheetData>
    <row r="1" ht="24.75" customHeight="1" spans="1:1">
      <c r="A1" s="86" t="s">
        <v>27</v>
      </c>
    </row>
    <row r="2" ht="24.75" customHeight="1" spans="1:2">
      <c r="A2" s="87" t="s">
        <v>74</v>
      </c>
      <c r="B2" s="87"/>
    </row>
    <row r="3" ht="24.75" customHeight="1" spans="1:2">
      <c r="A3" s="88"/>
      <c r="B3" s="66"/>
    </row>
    <row r="4" ht="24" customHeight="1" spans="1:2">
      <c r="A4" s="73" t="s">
        <v>32</v>
      </c>
      <c r="B4" s="73" t="s">
        <v>33</v>
      </c>
    </row>
    <row r="5" ht="24.75" customHeight="1" spans="1:2">
      <c r="A5" s="89" t="s">
        <v>34</v>
      </c>
      <c r="B5" s="90">
        <f>B6+B7</f>
        <v>1802100</v>
      </c>
    </row>
    <row r="6" ht="24.75" customHeight="1" spans="1:2">
      <c r="A6" s="89" t="s">
        <v>75</v>
      </c>
      <c r="B6" s="90">
        <v>1802100</v>
      </c>
    </row>
    <row r="7" ht="24.75" customHeight="1" spans="1:2">
      <c r="A7" s="89" t="s">
        <v>76</v>
      </c>
      <c r="B7" s="90"/>
    </row>
    <row r="8" ht="24.75" customHeight="1" spans="1:2">
      <c r="A8" s="89" t="s">
        <v>77</v>
      </c>
      <c r="B8" s="90"/>
    </row>
    <row r="9" ht="24.75" customHeight="1" spans="1:2">
      <c r="A9" s="89" t="s">
        <v>78</v>
      </c>
      <c r="B9" s="90"/>
    </row>
    <row r="10" ht="24.75" customHeight="1" spans="1:2">
      <c r="A10" s="89" t="s">
        <v>77</v>
      </c>
      <c r="B10" s="90"/>
    </row>
    <row r="11" ht="24.75" customHeight="1" spans="1:2">
      <c r="A11" s="91" t="s">
        <v>36</v>
      </c>
      <c r="B11" s="90"/>
    </row>
    <row r="12" ht="24.75" customHeight="1" spans="1:2">
      <c r="A12" s="91" t="s">
        <v>38</v>
      </c>
      <c r="B12" s="90"/>
    </row>
    <row r="13" ht="24.75" customHeight="1" spans="1:2">
      <c r="A13" s="91" t="s">
        <v>40</v>
      </c>
      <c r="B13" s="90"/>
    </row>
    <row r="14" ht="24.75" customHeight="1" spans="1:2">
      <c r="A14" s="91" t="s">
        <v>42</v>
      </c>
      <c r="B14" s="90"/>
    </row>
    <row r="15" ht="24.75" customHeight="1" spans="1:2">
      <c r="A15" s="91" t="s">
        <v>44</v>
      </c>
      <c r="B15" s="90"/>
    </row>
    <row r="16" ht="24.75" customHeight="1" spans="1:2">
      <c r="A16" s="91" t="s">
        <v>46</v>
      </c>
      <c r="B16" s="90"/>
    </row>
    <row r="17" ht="24.75" customHeight="1" spans="1:2">
      <c r="A17" s="91" t="s">
        <v>48</v>
      </c>
      <c r="B17" s="90"/>
    </row>
    <row r="18" ht="24.75" customHeight="1" spans="1:2">
      <c r="A18" s="91" t="s">
        <v>50</v>
      </c>
      <c r="B18" s="90"/>
    </row>
    <row r="19" ht="24.75" customHeight="1" spans="1:2">
      <c r="A19" s="89" t="s">
        <v>79</v>
      </c>
      <c r="B19" s="90">
        <f>B6+B7</f>
        <v>1802100</v>
      </c>
    </row>
    <row r="21" ht="24.75" customHeight="1" spans="1:2">
      <c r="A21" s="92"/>
      <c r="B21" s="92"/>
    </row>
    <row r="39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showGridLines="0" showZeros="0" topLeftCell="A13" workbookViewId="0">
      <selection activeCell="D11" sqref="D11"/>
    </sheetView>
  </sheetViews>
  <sheetFormatPr defaultColWidth="9.14285714285714" defaultRowHeight="12.75" customHeight="1" outlineLevelCol="5"/>
  <cols>
    <col min="1" max="1" width="35.7142857142857" style="1" customWidth="1"/>
    <col min="2" max="4" width="17.2857142857143" style="1" customWidth="1"/>
    <col min="5" max="6" width="6.85714285714286" style="1" customWidth="1"/>
    <col min="7" max="16384" width="9.14285714285714" style="3"/>
  </cols>
  <sheetData>
    <row r="1" ht="24.75" customHeight="1" spans="1:1">
      <c r="A1" s="23" t="s">
        <v>27</v>
      </c>
    </row>
    <row r="2" ht="24.75" customHeight="1" spans="1:4">
      <c r="A2" s="78" t="s">
        <v>80</v>
      </c>
      <c r="B2" s="78"/>
      <c r="C2" s="78"/>
      <c r="D2" s="78"/>
    </row>
    <row r="3" ht="24.75" customHeight="1" spans="1:4">
      <c r="A3" s="79"/>
      <c r="B3" s="79"/>
      <c r="D3" s="1" t="s">
        <v>29</v>
      </c>
    </row>
    <row r="4" ht="23.1" customHeight="1" spans="1:4">
      <c r="A4" s="6" t="s">
        <v>81</v>
      </c>
      <c r="B4" s="7" t="s">
        <v>82</v>
      </c>
      <c r="C4" s="9" t="s">
        <v>83</v>
      </c>
      <c r="D4" s="6" t="s">
        <v>84</v>
      </c>
    </row>
    <row r="5" ht="23.1" customHeight="1" spans="1:4">
      <c r="A5" s="6" t="s">
        <v>85</v>
      </c>
      <c r="B5" s="7">
        <v>1</v>
      </c>
      <c r="C5" s="9">
        <v>2</v>
      </c>
      <c r="D5" s="6">
        <v>3</v>
      </c>
    </row>
    <row r="6" s="15" customFormat="1" ht="23.1" customHeight="1" spans="1:6">
      <c r="A6" s="51" t="s">
        <v>86</v>
      </c>
      <c r="B6" s="80">
        <f>SUM(B7:B12)</f>
        <v>1802100</v>
      </c>
      <c r="C6" s="81">
        <f>SUM(C7:C11)</f>
        <v>1348944</v>
      </c>
      <c r="D6" s="43">
        <f>SUM(D7:D11)</f>
        <v>375000</v>
      </c>
      <c r="E6" s="2"/>
      <c r="F6" s="2"/>
    </row>
    <row r="7" ht="23.1" customHeight="1" spans="1:4">
      <c r="A7" s="45" t="s">
        <v>87</v>
      </c>
      <c r="B7" s="80">
        <f>SUM(C7:D7)</f>
        <v>1429484</v>
      </c>
      <c r="C7" s="81">
        <v>1054484</v>
      </c>
      <c r="D7" s="43">
        <v>375000</v>
      </c>
    </row>
    <row r="8" ht="23.1" customHeight="1" spans="1:4">
      <c r="A8" s="45" t="s">
        <v>88</v>
      </c>
      <c r="B8" s="80">
        <f>SUM(C8:D8)</f>
        <v>120000</v>
      </c>
      <c r="C8" s="81">
        <v>120000</v>
      </c>
      <c r="D8" s="43"/>
    </row>
    <row r="9" ht="23.1" customHeight="1" spans="1:4">
      <c r="A9" s="45" t="s">
        <v>89</v>
      </c>
      <c r="B9" s="80">
        <v>104209</v>
      </c>
      <c r="C9" s="81">
        <v>104209</v>
      </c>
      <c r="D9" s="43"/>
    </row>
    <row r="10" ht="23.1" customHeight="1" spans="1:4">
      <c r="A10" s="45" t="s">
        <v>90</v>
      </c>
      <c r="B10" s="80">
        <f>SUM(C10:D10)</f>
        <v>48492</v>
      </c>
      <c r="C10" s="81">
        <v>48492</v>
      </c>
      <c r="D10" s="43"/>
    </row>
    <row r="11" ht="23.1" customHeight="1" spans="1:4">
      <c r="A11" s="45" t="s">
        <v>91</v>
      </c>
      <c r="B11" s="80">
        <f>SUM(C11:D11)</f>
        <v>21759</v>
      </c>
      <c r="C11" s="81">
        <v>21759</v>
      </c>
      <c r="D11" s="43"/>
    </row>
    <row r="12" ht="23.1" customHeight="1" spans="1:4">
      <c r="A12" s="45" t="s">
        <v>92</v>
      </c>
      <c r="B12" s="80">
        <f>SUM(C12:D12)</f>
        <v>78156</v>
      </c>
      <c r="C12" s="81">
        <v>78156</v>
      </c>
      <c r="D12" s="82"/>
    </row>
    <row r="13" ht="23.1" customHeight="1" spans="1:4">
      <c r="A13" s="82"/>
      <c r="B13" s="83"/>
      <c r="C13" s="84"/>
      <c r="D13" s="82"/>
    </row>
    <row r="14" ht="23.1" customHeight="1" spans="1:4">
      <c r="A14" s="82"/>
      <c r="B14" s="83"/>
      <c r="C14" s="84"/>
      <c r="D14" s="82"/>
    </row>
    <row r="15" ht="23.1" customHeight="1" spans="1:4">
      <c r="A15" s="82"/>
      <c r="B15" s="83"/>
      <c r="C15" s="84"/>
      <c r="D15" s="82"/>
    </row>
    <row r="16" ht="23.1" customHeight="1" spans="1:4">
      <c r="A16" s="82"/>
      <c r="B16" s="83"/>
      <c r="C16" s="84"/>
      <c r="D16" s="82"/>
    </row>
    <row r="17" ht="23.1" customHeight="1" spans="1:4">
      <c r="A17" s="82"/>
      <c r="B17" s="83"/>
      <c r="C17" s="84"/>
      <c r="D17" s="82"/>
    </row>
    <row r="18" ht="23.1" customHeight="1" spans="1:4">
      <c r="A18" s="82"/>
      <c r="B18" s="83"/>
      <c r="C18" s="84"/>
      <c r="D18" s="82"/>
    </row>
    <row r="19" ht="23.1" customHeight="1" spans="1:4">
      <c r="A19" s="82"/>
      <c r="B19" s="83"/>
      <c r="C19" s="84"/>
      <c r="D19" s="82"/>
    </row>
    <row r="20" ht="23.1" customHeight="1" spans="1:4">
      <c r="A20" s="82"/>
      <c r="B20" s="83"/>
      <c r="C20" s="84"/>
      <c r="D20" s="82"/>
    </row>
    <row r="21" ht="23.1" customHeight="1" spans="1:4">
      <c r="A21" s="82"/>
      <c r="B21" s="83"/>
      <c r="C21" s="84"/>
      <c r="D21" s="82"/>
    </row>
    <row r="22" ht="23.1" customHeight="1" spans="1:4">
      <c r="A22" s="82"/>
      <c r="B22" s="83"/>
      <c r="C22" s="84"/>
      <c r="D22" s="82"/>
    </row>
    <row r="23" ht="23.1" customHeight="1" spans="1:4">
      <c r="A23" s="82"/>
      <c r="B23" s="83"/>
      <c r="C23" s="84"/>
      <c r="D23" s="82"/>
    </row>
    <row r="24" ht="23.1" customHeight="1" spans="1:4">
      <c r="A24" s="82"/>
      <c r="B24" s="83"/>
      <c r="C24" s="84"/>
      <c r="D24" s="82"/>
    </row>
    <row r="25" ht="23.1" customHeight="1" spans="1:4">
      <c r="A25" s="82"/>
      <c r="B25" s="83"/>
      <c r="C25" s="84"/>
      <c r="D25" s="82"/>
    </row>
    <row r="26" ht="23.1" customHeight="1" spans="1:4">
      <c r="A26" s="82"/>
      <c r="B26" s="83"/>
      <c r="C26" s="84"/>
      <c r="D26" s="82"/>
    </row>
    <row r="27" ht="23.1" customHeight="1" spans="1:4">
      <c r="A27" s="82"/>
      <c r="B27" s="83"/>
      <c r="C27" s="84"/>
      <c r="D27" s="82"/>
    </row>
    <row r="28" ht="23.1" customHeight="1" spans="1:4">
      <c r="A28" s="82"/>
      <c r="B28" s="83"/>
      <c r="C28" s="84"/>
      <c r="D28" s="82"/>
    </row>
    <row r="29" ht="23.1" customHeight="1" spans="1:4">
      <c r="A29" s="82"/>
      <c r="B29" s="83"/>
      <c r="C29" s="84"/>
      <c r="D29" s="82"/>
    </row>
    <row r="30" ht="23.1" customHeight="1" spans="1:4">
      <c r="A30" s="82"/>
      <c r="B30" s="83"/>
      <c r="C30" s="84"/>
      <c r="D30" s="82"/>
    </row>
    <row r="31" ht="23.1" customHeight="1" spans="1:4">
      <c r="A31" s="82"/>
      <c r="B31" s="83"/>
      <c r="C31" s="84"/>
      <c r="D31" s="82"/>
    </row>
    <row r="32" ht="23.1" customHeight="1" spans="1:4">
      <c r="A32" s="82"/>
      <c r="B32" s="83"/>
      <c r="C32" s="84"/>
      <c r="D32" s="82"/>
    </row>
  </sheetData>
  <sheetProtection formatCells="0" formatColumns="0" formatRows="0"/>
  <mergeCells count="1">
    <mergeCell ref="A2:D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7"/>
  <sheetViews>
    <sheetView showGridLines="0" showZeros="0" workbookViewId="0">
      <selection activeCell="D10" sqref="D10"/>
    </sheetView>
  </sheetViews>
  <sheetFormatPr defaultColWidth="9.14285714285714" defaultRowHeight="12.75" customHeight="1"/>
  <cols>
    <col min="1" max="1" width="57" style="1" customWidth="1"/>
    <col min="2" max="2" width="45.7142857142857" style="1" customWidth="1"/>
    <col min="3" max="3" width="51.7142857142857" style="1" customWidth="1"/>
    <col min="4" max="4" width="50.4285714285714" style="1" customWidth="1"/>
    <col min="5" max="99" width="9" style="1" customWidth="1"/>
    <col min="100" max="16384" width="9.14285714285714" style="3"/>
  </cols>
  <sheetData>
    <row r="1" ht="25.5" customHeight="1" spans="1:98">
      <c r="A1" s="23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60" t="s">
        <v>93</v>
      </c>
      <c r="B2" s="60"/>
      <c r="C2" s="60"/>
      <c r="D2" s="60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</row>
    <row r="3" ht="16.5" customHeight="1" spans="2:98">
      <c r="B3" s="62"/>
      <c r="C3" s="6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94</v>
      </c>
      <c r="B4" s="6"/>
      <c r="C4" s="6" t="s">
        <v>95</v>
      </c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32</v>
      </c>
      <c r="B5" s="6" t="s">
        <v>33</v>
      </c>
      <c r="C5" s="6" t="s">
        <v>32</v>
      </c>
      <c r="D5" s="6" t="s">
        <v>86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5" customFormat="1" ht="25.5" customHeight="1" spans="1:99">
      <c r="A6" s="64" t="s">
        <v>96</v>
      </c>
      <c r="B6" s="65">
        <f>B7</f>
        <v>1802100</v>
      </c>
      <c r="C6" s="64" t="s">
        <v>97</v>
      </c>
      <c r="D6" s="34">
        <v>1802100</v>
      </c>
      <c r="E6" s="66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2"/>
    </row>
    <row r="7" s="15" customFormat="1" ht="25.5" customHeight="1" spans="1:99">
      <c r="A7" s="64" t="s">
        <v>98</v>
      </c>
      <c r="B7" s="65">
        <v>1802100</v>
      </c>
      <c r="C7" s="64" t="s">
        <v>99</v>
      </c>
      <c r="D7" s="34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2"/>
    </row>
    <row r="8" s="15" customFormat="1" ht="25.5" customHeight="1" spans="1:99">
      <c r="A8" s="64" t="s">
        <v>100</v>
      </c>
      <c r="B8" s="65"/>
      <c r="C8" s="64" t="s">
        <v>101</v>
      </c>
      <c r="D8" s="34"/>
      <c r="E8" s="66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2"/>
    </row>
    <row r="9" s="15" customFormat="1" ht="25.5" customHeight="1" spans="1:99">
      <c r="A9" s="64" t="s">
        <v>102</v>
      </c>
      <c r="B9" s="65"/>
      <c r="C9" s="64" t="s">
        <v>103</v>
      </c>
      <c r="D9" s="34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2"/>
    </row>
    <row r="10" s="15" customFormat="1" ht="25.5" customHeight="1" spans="1:99">
      <c r="A10" s="64"/>
      <c r="B10" s="68"/>
      <c r="C10" s="64" t="s">
        <v>104</v>
      </c>
      <c r="D10" s="34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2"/>
    </row>
    <row r="11" s="15" customFormat="1" ht="25.5" customHeight="1" spans="1:99">
      <c r="A11" s="64"/>
      <c r="B11" s="68"/>
      <c r="C11" s="64" t="s">
        <v>105</v>
      </c>
      <c r="D11" s="34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2"/>
    </row>
    <row r="12" s="15" customFormat="1" ht="25.5" customHeight="1" spans="1:99">
      <c r="A12" s="64"/>
      <c r="B12" s="68"/>
      <c r="C12" s="64" t="s">
        <v>106</v>
      </c>
      <c r="D12" s="34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2"/>
    </row>
    <row r="13" s="15" customFormat="1" ht="25.5" customHeight="1" spans="1:99">
      <c r="A13" s="69"/>
      <c r="B13" s="70"/>
      <c r="C13" s="64" t="s">
        <v>107</v>
      </c>
      <c r="D13" s="71">
        <v>1549484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2"/>
    </row>
    <row r="14" s="15" customFormat="1" ht="25.5" customHeight="1" spans="1:99">
      <c r="A14" s="69"/>
      <c r="B14" s="70"/>
      <c r="C14" s="64" t="s">
        <v>108</v>
      </c>
      <c r="D14" s="71">
        <v>104209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2"/>
    </row>
    <row r="15" s="15" customFormat="1" ht="25.5" customHeight="1" spans="1:99">
      <c r="A15" s="69"/>
      <c r="B15" s="70"/>
      <c r="C15" s="64" t="s">
        <v>109</v>
      </c>
      <c r="D15" s="71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2"/>
    </row>
    <row r="16" s="15" customFormat="1" ht="25.5" customHeight="1" spans="1:99">
      <c r="A16" s="69"/>
      <c r="B16" s="70"/>
      <c r="C16" s="64" t="s">
        <v>110</v>
      </c>
      <c r="D16" s="71">
        <v>70251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2"/>
    </row>
    <row r="17" s="15" customFormat="1" ht="25.5" customHeight="1" spans="1:99">
      <c r="A17" s="69"/>
      <c r="B17" s="70"/>
      <c r="C17" s="64" t="s">
        <v>111</v>
      </c>
      <c r="D17" s="71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2"/>
    </row>
    <row r="18" s="15" customFormat="1" ht="25.5" customHeight="1" spans="1:99">
      <c r="A18" s="69"/>
      <c r="B18" s="70"/>
      <c r="C18" s="64" t="s">
        <v>112</v>
      </c>
      <c r="D18" s="71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2"/>
    </row>
    <row r="19" s="15" customFormat="1" ht="25.5" customHeight="1" spans="1:99">
      <c r="A19" s="69"/>
      <c r="B19" s="70"/>
      <c r="C19" s="64" t="s">
        <v>113</v>
      </c>
      <c r="D19" s="71">
        <v>0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2"/>
    </row>
    <row r="20" s="15" customFormat="1" ht="25.5" customHeight="1" spans="1:99">
      <c r="A20" s="69"/>
      <c r="B20" s="70"/>
      <c r="C20" s="64" t="s">
        <v>114</v>
      </c>
      <c r="D20" s="71">
        <v>0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2"/>
    </row>
    <row r="21" s="15" customFormat="1" ht="25.5" customHeight="1" spans="1:99">
      <c r="A21" s="69"/>
      <c r="B21" s="70"/>
      <c r="C21" s="64" t="s">
        <v>115</v>
      </c>
      <c r="D21" s="71">
        <v>0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2"/>
    </row>
    <row r="22" s="15" customFormat="1" ht="25.5" customHeight="1" spans="1:99">
      <c r="A22" s="69"/>
      <c r="B22" s="70"/>
      <c r="C22" s="64" t="s">
        <v>116</v>
      </c>
      <c r="D22" s="71">
        <v>0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2"/>
    </row>
    <row r="23" s="15" customFormat="1" ht="25.5" customHeight="1" spans="1:99">
      <c r="A23" s="69"/>
      <c r="B23" s="70"/>
      <c r="C23" s="64" t="s">
        <v>117</v>
      </c>
      <c r="D23" s="71">
        <v>0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2"/>
    </row>
    <row r="24" s="15" customFormat="1" ht="25.5" customHeight="1" spans="1:99">
      <c r="A24" s="69"/>
      <c r="B24" s="70"/>
      <c r="C24" s="64" t="s">
        <v>118</v>
      </c>
      <c r="D24" s="71">
        <v>0</v>
      </c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2"/>
    </row>
    <row r="25" s="15" customFormat="1" ht="25.5" customHeight="1" spans="1:99">
      <c r="A25" s="69"/>
      <c r="B25" s="70"/>
      <c r="C25" s="64" t="s">
        <v>119</v>
      </c>
      <c r="D25" s="71">
        <v>0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2"/>
    </row>
    <row r="26" s="15" customFormat="1" ht="25.5" customHeight="1" spans="1:99">
      <c r="A26" s="69"/>
      <c r="B26" s="70"/>
      <c r="C26" s="64" t="s">
        <v>120</v>
      </c>
      <c r="D26" s="71">
        <v>78156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2"/>
    </row>
    <row r="27" s="15" customFormat="1" ht="25.5" customHeight="1" spans="1:99">
      <c r="A27" s="69"/>
      <c r="B27" s="70"/>
      <c r="C27" s="64" t="s">
        <v>121</v>
      </c>
      <c r="D27" s="71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2"/>
    </row>
    <row r="28" s="15" customFormat="1" ht="25.5" customHeight="1" spans="1:99">
      <c r="A28" s="69"/>
      <c r="B28" s="70"/>
      <c r="C28" s="64" t="s">
        <v>122</v>
      </c>
      <c r="D28" s="71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2"/>
    </row>
    <row r="29" s="15" customFormat="1" ht="25.5" customHeight="1" spans="1:99">
      <c r="A29" s="69"/>
      <c r="B29" s="70"/>
      <c r="C29" s="64" t="s">
        <v>123</v>
      </c>
      <c r="D29" s="72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2"/>
    </row>
    <row r="30" s="15" customFormat="1" ht="25.5" customHeight="1" spans="1:99">
      <c r="A30" s="69"/>
      <c r="B30" s="70"/>
      <c r="C30" s="64" t="s">
        <v>124</v>
      </c>
      <c r="D30" s="72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2"/>
    </row>
    <row r="31" s="15" customFormat="1" ht="25.5" customHeight="1" spans="1:99">
      <c r="A31" s="69"/>
      <c r="B31" s="70"/>
      <c r="C31" s="64" t="s">
        <v>125</v>
      </c>
      <c r="D31" s="72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2"/>
    </row>
    <row r="32" s="15" customFormat="1" ht="25.5" customHeight="1" spans="1:99">
      <c r="A32" s="69"/>
      <c r="B32" s="70"/>
      <c r="C32" s="64" t="s">
        <v>126</v>
      </c>
      <c r="D32" s="72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2"/>
    </row>
    <row r="33" s="15" customFormat="1" ht="25.5" customHeight="1" spans="1:99">
      <c r="A33" s="69"/>
      <c r="B33" s="70"/>
      <c r="C33" s="64" t="s">
        <v>127</v>
      </c>
      <c r="D33" s="72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2"/>
    </row>
    <row r="34" s="15" customFormat="1" ht="25.5" customHeight="1" spans="1:99">
      <c r="A34" s="69"/>
      <c r="B34" s="70"/>
      <c r="C34" s="64" t="s">
        <v>128</v>
      </c>
      <c r="D34" s="72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2"/>
    </row>
    <row r="35" s="15" customFormat="1" ht="25.5" customHeight="1" spans="1:99">
      <c r="A35" s="73" t="s">
        <v>129</v>
      </c>
      <c r="B35" s="74">
        <f>B7</f>
        <v>1802100</v>
      </c>
      <c r="C35" s="73" t="s">
        <v>130</v>
      </c>
      <c r="D35" s="75">
        <f>SUM(D13:D34)</f>
        <v>1802100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2"/>
    </row>
    <row r="36" customHeight="1" spans="4:4">
      <c r="D36" s="76"/>
    </row>
    <row r="37" customHeight="1" spans="4:4">
      <c r="D37" s="77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52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showGridLines="0" showZeros="0" workbookViewId="0">
      <selection activeCell="D12" sqref="D12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3"/>
  </cols>
  <sheetData>
    <row r="1" ht="24.75" customHeight="1" spans="1:1">
      <c r="A1" s="23" t="s">
        <v>27</v>
      </c>
    </row>
    <row r="2" ht="24.75" customHeight="1" spans="1:11">
      <c r="A2" s="4" t="s">
        <v>131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29</v>
      </c>
    </row>
    <row r="4" ht="24.75" customHeight="1" spans="1:11">
      <c r="A4" s="6" t="s">
        <v>132</v>
      </c>
      <c r="B4" s="7" t="s">
        <v>86</v>
      </c>
      <c r="C4" s="8" t="s">
        <v>133</v>
      </c>
      <c r="D4" s="8"/>
      <c r="E4" s="8"/>
      <c r="F4" s="8" t="s">
        <v>134</v>
      </c>
      <c r="G4" s="8"/>
      <c r="H4" s="9"/>
      <c r="I4" s="6" t="s">
        <v>135</v>
      </c>
      <c r="J4" s="6"/>
      <c r="K4" s="6"/>
    </row>
    <row r="5" ht="24.75" customHeight="1" spans="1:11">
      <c r="A5" s="6"/>
      <c r="B5" s="7"/>
      <c r="C5" s="8" t="s">
        <v>86</v>
      </c>
      <c r="D5" s="8" t="s">
        <v>83</v>
      </c>
      <c r="E5" s="8" t="s">
        <v>84</v>
      </c>
      <c r="F5" s="8" t="s">
        <v>86</v>
      </c>
      <c r="G5" s="8" t="s">
        <v>83</v>
      </c>
      <c r="H5" s="9" t="s">
        <v>84</v>
      </c>
      <c r="I5" s="6" t="s">
        <v>86</v>
      </c>
      <c r="J5" s="6" t="s">
        <v>83</v>
      </c>
      <c r="K5" s="6" t="s">
        <v>84</v>
      </c>
    </row>
    <row r="6" ht="24.75" customHeight="1" spans="1:11">
      <c r="A6" s="6" t="s">
        <v>136</v>
      </c>
      <c r="B6" s="7">
        <v>1</v>
      </c>
      <c r="C6" s="8">
        <v>2</v>
      </c>
      <c r="D6" s="8">
        <v>3</v>
      </c>
      <c r="E6" s="8">
        <v>4</v>
      </c>
      <c r="F6" s="8">
        <v>2</v>
      </c>
      <c r="G6" s="8">
        <v>3</v>
      </c>
      <c r="H6" s="9">
        <v>4</v>
      </c>
      <c r="I6" s="6">
        <v>2</v>
      </c>
      <c r="J6" s="6">
        <v>3</v>
      </c>
      <c r="K6" s="6">
        <v>4</v>
      </c>
    </row>
    <row r="7" s="15" customFormat="1" ht="24.75" customHeight="1" spans="1:13">
      <c r="A7" s="50" t="s">
        <v>86</v>
      </c>
      <c r="B7" s="56">
        <f>C7</f>
        <v>1802100</v>
      </c>
      <c r="C7" s="57">
        <f>D7+E7</f>
        <v>1802100</v>
      </c>
      <c r="D7" s="57">
        <v>1427100</v>
      </c>
      <c r="E7" s="57">
        <v>375000</v>
      </c>
      <c r="F7" s="57">
        <v>0</v>
      </c>
      <c r="G7" s="57">
        <v>0</v>
      </c>
      <c r="H7" s="58">
        <v>0</v>
      </c>
      <c r="I7" s="59">
        <v>0</v>
      </c>
      <c r="J7" s="59">
        <v>0</v>
      </c>
      <c r="K7" s="59">
        <v>0</v>
      </c>
      <c r="L7" s="2"/>
      <c r="M7" s="2"/>
    </row>
    <row r="8" ht="24.75" customHeight="1" spans="1:11">
      <c r="A8" s="50"/>
      <c r="B8" s="56"/>
      <c r="C8" s="57"/>
      <c r="D8" s="57"/>
      <c r="E8" s="57"/>
      <c r="F8" s="57">
        <v>0</v>
      </c>
      <c r="G8" s="57">
        <v>0</v>
      </c>
      <c r="H8" s="58">
        <v>0</v>
      </c>
      <c r="I8" s="59">
        <v>0</v>
      </c>
      <c r="J8" s="59">
        <v>0</v>
      </c>
      <c r="K8" s="59">
        <v>0</v>
      </c>
    </row>
    <row r="9" ht="24.75" customHeight="1" spans="1:11">
      <c r="A9" s="10"/>
      <c r="B9" s="11"/>
      <c r="C9" s="12"/>
      <c r="D9" s="12"/>
      <c r="E9" s="12"/>
      <c r="F9" s="12"/>
      <c r="G9" s="12"/>
      <c r="H9" s="13"/>
      <c r="I9" s="14"/>
      <c r="J9" s="14"/>
      <c r="K9" s="14"/>
    </row>
    <row r="10" ht="24.75" customHeight="1" spans="1:11">
      <c r="A10" s="10"/>
      <c r="B10" s="11"/>
      <c r="C10" s="12"/>
      <c r="D10" s="12"/>
      <c r="E10" s="12"/>
      <c r="F10" s="12"/>
      <c r="G10" s="12"/>
      <c r="H10" s="13"/>
      <c r="I10" s="14"/>
      <c r="J10" s="14"/>
      <c r="K10" s="14"/>
    </row>
    <row r="11" ht="24.75" customHeight="1" spans="1:11">
      <c r="A11" s="10"/>
      <c r="B11" s="11"/>
      <c r="C11" s="12"/>
      <c r="D11" s="12"/>
      <c r="E11" s="12"/>
      <c r="F11" s="12"/>
      <c r="G11" s="12"/>
      <c r="H11" s="13"/>
      <c r="I11" s="14"/>
      <c r="J11" s="14"/>
      <c r="K11" s="14"/>
    </row>
    <row r="12" ht="24.75" customHeight="1" spans="1:11">
      <c r="A12" s="10"/>
      <c r="B12" s="11"/>
      <c r="C12" s="12"/>
      <c r="D12" s="12"/>
      <c r="E12" s="12"/>
      <c r="F12" s="12"/>
      <c r="G12" s="12"/>
      <c r="H12" s="13"/>
      <c r="I12" s="14"/>
      <c r="J12" s="14"/>
      <c r="K12" s="14"/>
    </row>
    <row r="13" ht="24.75" customHeight="1" spans="1:11">
      <c r="A13" s="10"/>
      <c r="B13" s="11"/>
      <c r="C13" s="12"/>
      <c r="D13" s="12"/>
      <c r="E13" s="12"/>
      <c r="F13" s="12"/>
      <c r="G13" s="12"/>
      <c r="H13" s="13"/>
      <c r="I13" s="14"/>
      <c r="J13" s="14"/>
      <c r="K13" s="14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1"/>
  <sheetViews>
    <sheetView showGridLines="0" showZeros="0" workbookViewId="0">
      <selection activeCell="E48" sqref="E48"/>
    </sheetView>
  </sheetViews>
  <sheetFormatPr defaultColWidth="9.14285714285714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3" t="s">
        <v>27</v>
      </c>
      <c r="B1" s="24"/>
    </row>
    <row r="2" ht="24.75" customHeight="1" spans="1:5">
      <c r="A2" s="4" t="s">
        <v>137</v>
      </c>
      <c r="B2" s="4"/>
      <c r="C2" s="4"/>
      <c r="D2" s="4"/>
      <c r="E2" s="4"/>
    </row>
    <row r="3" ht="24.75" customHeight="1" spans="5:5">
      <c r="E3" s="5" t="s">
        <v>29</v>
      </c>
    </row>
    <row r="4" ht="15" customHeight="1" spans="1:5">
      <c r="A4" s="6" t="s">
        <v>81</v>
      </c>
      <c r="B4" s="6"/>
      <c r="C4" s="6" t="s">
        <v>133</v>
      </c>
      <c r="D4" s="6"/>
      <c r="E4" s="6"/>
    </row>
    <row r="5" ht="15" customHeight="1" spans="1:5">
      <c r="A5" s="6" t="s">
        <v>138</v>
      </c>
      <c r="B5" s="6" t="s">
        <v>139</v>
      </c>
      <c r="C5" s="6" t="s">
        <v>86</v>
      </c>
      <c r="D5" s="6" t="s">
        <v>83</v>
      </c>
      <c r="E5" s="6" t="s">
        <v>84</v>
      </c>
    </row>
    <row r="6" ht="15" customHeight="1" spans="1:5">
      <c r="A6" s="6" t="s">
        <v>85</v>
      </c>
      <c r="B6" s="6" t="s">
        <v>85</v>
      </c>
      <c r="C6" s="6">
        <v>1</v>
      </c>
      <c r="D6" s="6">
        <v>2</v>
      </c>
      <c r="E6" s="6">
        <v>3</v>
      </c>
    </row>
    <row r="7" s="15" customFormat="1" ht="15" customHeight="1" spans="1:7">
      <c r="A7" s="50"/>
      <c r="B7" s="50" t="s">
        <v>86</v>
      </c>
      <c r="C7" s="52">
        <f>D7+E7</f>
        <v>1802100</v>
      </c>
      <c r="D7" s="52">
        <f>D8+D22+D50</f>
        <v>1427100</v>
      </c>
      <c r="E7" s="52">
        <f>E8+E22</f>
        <v>375000</v>
      </c>
      <c r="F7" s="2"/>
      <c r="G7" s="2"/>
    </row>
    <row r="8" ht="15" customHeight="1" spans="1:5">
      <c r="A8" s="50"/>
      <c r="B8" s="44" t="s">
        <v>140</v>
      </c>
      <c r="C8" s="52">
        <f t="shared" ref="C8:C61" si="0">D8+E8</f>
        <v>962313</v>
      </c>
      <c r="D8" s="52">
        <f>SUM(D9:D21)</f>
        <v>962313</v>
      </c>
      <c r="E8" s="52"/>
    </row>
    <row r="9" ht="15" customHeight="1" spans="1:5">
      <c r="A9" s="43" t="s">
        <v>141</v>
      </c>
      <c r="B9" s="45" t="s">
        <v>142</v>
      </c>
      <c r="C9" s="52">
        <f t="shared" si="0"/>
        <v>355296</v>
      </c>
      <c r="D9" s="46">
        <v>355296</v>
      </c>
      <c r="E9" s="46"/>
    </row>
    <row r="10" ht="15" customHeight="1" spans="1:5">
      <c r="A10" s="43" t="s">
        <v>143</v>
      </c>
      <c r="B10" s="45" t="s">
        <v>144</v>
      </c>
      <c r="C10" s="52">
        <f t="shared" si="0"/>
        <v>98220</v>
      </c>
      <c r="D10" s="46">
        <v>98220</v>
      </c>
      <c r="E10" s="46"/>
    </row>
    <row r="11" ht="15" customHeight="1" spans="1:5">
      <c r="A11" s="43" t="s">
        <v>145</v>
      </c>
      <c r="B11" s="45" t="s">
        <v>146</v>
      </c>
      <c r="C11" s="52">
        <f t="shared" si="0"/>
        <v>29608</v>
      </c>
      <c r="D11" s="46">
        <v>29608</v>
      </c>
      <c r="E11" s="46"/>
    </row>
    <row r="12" ht="15" customHeight="1" spans="1:5">
      <c r="A12" s="43" t="s">
        <v>147</v>
      </c>
      <c r="B12" s="45" t="s">
        <v>148</v>
      </c>
      <c r="C12" s="52">
        <f t="shared" si="0"/>
        <v>0</v>
      </c>
      <c r="D12" s="46"/>
      <c r="E12" s="46"/>
    </row>
    <row r="13" ht="15" customHeight="1" spans="1:5">
      <c r="A13" s="43" t="s">
        <v>149</v>
      </c>
      <c r="B13" s="45" t="s">
        <v>150</v>
      </c>
      <c r="C13" s="52">
        <f t="shared" si="0"/>
        <v>214680</v>
      </c>
      <c r="D13" s="46">
        <v>214680</v>
      </c>
      <c r="E13" s="46"/>
    </row>
    <row r="14" ht="15" customHeight="1" spans="1:5">
      <c r="A14" s="43" t="s">
        <v>151</v>
      </c>
      <c r="B14" s="45" t="s">
        <v>152</v>
      </c>
      <c r="C14" s="52">
        <f t="shared" si="0"/>
        <v>104209</v>
      </c>
      <c r="D14" s="46">
        <v>104209</v>
      </c>
      <c r="E14" s="46"/>
    </row>
    <row r="15" ht="15" customHeight="1" spans="1:5">
      <c r="A15" s="43" t="s">
        <v>153</v>
      </c>
      <c r="B15" s="45" t="s">
        <v>154</v>
      </c>
      <c r="C15" s="52">
        <f t="shared" si="0"/>
        <v>0</v>
      </c>
      <c r="D15" s="46"/>
      <c r="E15" s="46"/>
    </row>
    <row r="16" ht="15" customHeight="1" spans="1:5">
      <c r="A16" s="43" t="s">
        <v>155</v>
      </c>
      <c r="B16" s="45" t="s">
        <v>156</v>
      </c>
      <c r="C16" s="52">
        <f t="shared" si="0"/>
        <v>48492</v>
      </c>
      <c r="D16" s="46">
        <v>48492</v>
      </c>
      <c r="E16" s="46"/>
    </row>
    <row r="17" ht="15" customHeight="1" spans="1:5">
      <c r="A17" s="43" t="s">
        <v>157</v>
      </c>
      <c r="B17" s="45" t="s">
        <v>158</v>
      </c>
      <c r="C17" s="52">
        <f t="shared" si="0"/>
        <v>21759</v>
      </c>
      <c r="D17" s="46">
        <v>21759</v>
      </c>
      <c r="E17" s="46"/>
    </row>
    <row r="18" ht="15" customHeight="1" spans="1:5">
      <c r="A18" s="43" t="s">
        <v>159</v>
      </c>
      <c r="B18" s="45" t="s">
        <v>160</v>
      </c>
      <c r="C18" s="52">
        <f t="shared" si="0"/>
        <v>11893</v>
      </c>
      <c r="D18" s="46">
        <v>11893</v>
      </c>
      <c r="E18" s="46"/>
    </row>
    <row r="19" ht="15" customHeight="1" spans="1:5">
      <c r="A19" s="43" t="s">
        <v>161</v>
      </c>
      <c r="B19" s="45" t="s">
        <v>162</v>
      </c>
      <c r="C19" s="52">
        <f t="shared" si="0"/>
        <v>78156</v>
      </c>
      <c r="D19" s="46">
        <v>78156</v>
      </c>
      <c r="E19" s="46"/>
    </row>
    <row r="20" ht="15" customHeight="1" spans="1:5">
      <c r="A20" s="43" t="s">
        <v>163</v>
      </c>
      <c r="B20" s="45" t="s">
        <v>164</v>
      </c>
      <c r="C20" s="52">
        <f t="shared" si="0"/>
        <v>0</v>
      </c>
      <c r="D20" s="46"/>
      <c r="E20" s="46"/>
    </row>
    <row r="21" ht="15" customHeight="1" spans="1:5">
      <c r="A21" s="43" t="s">
        <v>165</v>
      </c>
      <c r="B21" s="45" t="s">
        <v>166</v>
      </c>
      <c r="C21" s="52">
        <f t="shared" si="0"/>
        <v>0</v>
      </c>
      <c r="D21" s="46"/>
      <c r="E21" s="46"/>
    </row>
    <row r="22" ht="15" customHeight="1" spans="1:5">
      <c r="A22" s="43" t="s">
        <v>167</v>
      </c>
      <c r="B22" s="44" t="s">
        <v>168</v>
      </c>
      <c r="C22" s="52">
        <f t="shared" si="0"/>
        <v>719547</v>
      </c>
      <c r="D22" s="52">
        <f>SUM(D23:D49)</f>
        <v>344547</v>
      </c>
      <c r="E22" s="52">
        <f>SUM(E23:E49)</f>
        <v>375000</v>
      </c>
    </row>
    <row r="23" ht="15" customHeight="1" spans="1:5">
      <c r="A23" s="43" t="s">
        <v>169</v>
      </c>
      <c r="B23" s="45" t="s">
        <v>170</v>
      </c>
      <c r="C23" s="52">
        <f t="shared" si="0"/>
        <v>10800</v>
      </c>
      <c r="D23" s="46">
        <v>10800</v>
      </c>
      <c r="E23" s="46"/>
    </row>
    <row r="24" ht="15" customHeight="1" spans="1:5">
      <c r="A24" s="43" t="s">
        <v>171</v>
      </c>
      <c r="B24" s="45" t="s">
        <v>172</v>
      </c>
      <c r="C24" s="52">
        <f t="shared" si="0"/>
        <v>0</v>
      </c>
      <c r="D24" s="46"/>
      <c r="E24" s="46"/>
    </row>
    <row r="25" ht="15" customHeight="1" spans="1:5">
      <c r="A25" s="43" t="s">
        <v>173</v>
      </c>
      <c r="B25" s="45" t="s">
        <v>174</v>
      </c>
      <c r="C25" s="52">
        <f t="shared" si="0"/>
        <v>0</v>
      </c>
      <c r="D25" s="46"/>
      <c r="E25" s="46"/>
    </row>
    <row r="26" ht="15" customHeight="1" spans="1:5">
      <c r="A26" s="43" t="s">
        <v>175</v>
      </c>
      <c r="B26" s="45" t="s">
        <v>176</v>
      </c>
      <c r="C26" s="52">
        <f t="shared" si="0"/>
        <v>0</v>
      </c>
      <c r="D26" s="46"/>
      <c r="E26" s="46"/>
    </row>
    <row r="27" ht="15" customHeight="1" spans="1:5">
      <c r="A27" s="43" t="s">
        <v>177</v>
      </c>
      <c r="B27" s="45" t="s">
        <v>178</v>
      </c>
      <c r="C27" s="52">
        <f t="shared" si="0"/>
        <v>12936</v>
      </c>
      <c r="D27" s="46">
        <v>936</v>
      </c>
      <c r="E27" s="46">
        <v>12000</v>
      </c>
    </row>
    <row r="28" ht="15" customHeight="1" spans="1:5">
      <c r="A28" s="43" t="s">
        <v>179</v>
      </c>
      <c r="B28" s="45" t="s">
        <v>180</v>
      </c>
      <c r="C28" s="52">
        <f t="shared" si="0"/>
        <v>278064</v>
      </c>
      <c r="D28" s="46">
        <v>4464</v>
      </c>
      <c r="E28" s="46">
        <v>273600</v>
      </c>
    </row>
    <row r="29" ht="15" customHeight="1" spans="1:5">
      <c r="A29" s="43" t="s">
        <v>181</v>
      </c>
      <c r="B29" s="45" t="s">
        <v>182</v>
      </c>
      <c r="C29" s="52">
        <f t="shared" si="0"/>
        <v>2160</v>
      </c>
      <c r="D29" s="46">
        <v>2160</v>
      </c>
      <c r="E29" s="46"/>
    </row>
    <row r="30" ht="15" customHeight="1" spans="1:5">
      <c r="A30" s="43" t="s">
        <v>183</v>
      </c>
      <c r="B30" s="45" t="s">
        <v>184</v>
      </c>
      <c r="C30" s="52">
        <f t="shared" si="0"/>
        <v>273698</v>
      </c>
      <c r="D30" s="46">
        <v>273698</v>
      </c>
      <c r="E30" s="46"/>
    </row>
    <row r="31" ht="15" customHeight="1" spans="1:5">
      <c r="A31" s="43" t="s">
        <v>185</v>
      </c>
      <c r="B31" s="45" t="s">
        <v>186</v>
      </c>
      <c r="C31" s="52">
        <f t="shared" si="0"/>
        <v>4352</v>
      </c>
      <c r="D31" s="46">
        <v>4352</v>
      </c>
      <c r="E31" s="46"/>
    </row>
    <row r="32" ht="15" customHeight="1" spans="1:5">
      <c r="A32" s="43" t="s">
        <v>187</v>
      </c>
      <c r="B32" s="45" t="s">
        <v>188</v>
      </c>
      <c r="C32" s="52">
        <f t="shared" si="0"/>
        <v>18720</v>
      </c>
      <c r="D32" s="46">
        <v>18720</v>
      </c>
      <c r="E32" s="46"/>
    </row>
    <row r="33" ht="15" customHeight="1" spans="1:5">
      <c r="A33" s="43" t="s">
        <v>189</v>
      </c>
      <c r="B33" s="45" t="s">
        <v>190</v>
      </c>
      <c r="C33" s="52">
        <f t="shared" si="0"/>
        <v>0</v>
      </c>
      <c r="D33" s="46"/>
      <c r="E33" s="46"/>
    </row>
    <row r="34" ht="15" customHeight="1" spans="1:5">
      <c r="A34" s="43" t="s">
        <v>191</v>
      </c>
      <c r="B34" s="45" t="s">
        <v>192</v>
      </c>
      <c r="C34" s="52">
        <f t="shared" si="0"/>
        <v>3600</v>
      </c>
      <c r="D34" s="46">
        <v>3600</v>
      </c>
      <c r="E34" s="46"/>
    </row>
    <row r="35" ht="15" customHeight="1" spans="1:5">
      <c r="A35" s="43" t="s">
        <v>193</v>
      </c>
      <c r="B35" s="45" t="s">
        <v>194</v>
      </c>
      <c r="C35" s="52">
        <f t="shared" si="0"/>
        <v>0</v>
      </c>
      <c r="D35" s="46"/>
      <c r="E35" s="46"/>
    </row>
    <row r="36" ht="15" customHeight="1" spans="1:5">
      <c r="A36" s="43" t="s">
        <v>195</v>
      </c>
      <c r="B36" s="45" t="s">
        <v>196</v>
      </c>
      <c r="C36" s="52">
        <f t="shared" si="0"/>
        <v>0</v>
      </c>
      <c r="D36" s="46"/>
      <c r="E36" s="46"/>
    </row>
    <row r="37" ht="15" customHeight="1" spans="1:5">
      <c r="A37" s="43" t="s">
        <v>197</v>
      </c>
      <c r="B37" s="45" t="s">
        <v>198</v>
      </c>
      <c r="C37" s="52">
        <f t="shared" si="0"/>
        <v>2160</v>
      </c>
      <c r="D37" s="46">
        <v>2160</v>
      </c>
      <c r="E37" s="46"/>
    </row>
    <row r="38" ht="15" customHeight="1" spans="1:5">
      <c r="A38" s="43" t="s">
        <v>199</v>
      </c>
      <c r="B38" s="45" t="s">
        <v>200</v>
      </c>
      <c r="C38" s="52">
        <f t="shared" si="0"/>
        <v>2000</v>
      </c>
      <c r="D38" s="46">
        <v>2000</v>
      </c>
      <c r="E38" s="46"/>
    </row>
    <row r="39" ht="15" customHeight="1" spans="1:5">
      <c r="A39" s="43" t="s">
        <v>201</v>
      </c>
      <c r="B39" s="45" t="s">
        <v>202</v>
      </c>
      <c r="C39" s="52">
        <f t="shared" si="0"/>
        <v>4800</v>
      </c>
      <c r="D39" s="46">
        <v>4800</v>
      </c>
      <c r="E39" s="46"/>
    </row>
    <row r="40" ht="15" customHeight="1" spans="1:5">
      <c r="A40" s="43" t="s">
        <v>203</v>
      </c>
      <c r="B40" s="45" t="s">
        <v>204</v>
      </c>
      <c r="C40" s="52">
        <f t="shared" si="0"/>
        <v>0</v>
      </c>
      <c r="D40" s="46"/>
      <c r="E40" s="46"/>
    </row>
    <row r="41" ht="15" customHeight="1" spans="1:5">
      <c r="A41" s="43" t="s">
        <v>205</v>
      </c>
      <c r="B41" s="45" t="s">
        <v>206</v>
      </c>
      <c r="C41" s="52">
        <f t="shared" si="0"/>
        <v>0</v>
      </c>
      <c r="D41" s="46"/>
      <c r="E41" s="46"/>
    </row>
    <row r="42" ht="15" customHeight="1" spans="1:5">
      <c r="A42" s="43" t="s">
        <v>207</v>
      </c>
      <c r="B42" s="45" t="s">
        <v>208</v>
      </c>
      <c r="C42" s="52">
        <f t="shared" si="0"/>
        <v>0</v>
      </c>
      <c r="D42" s="46"/>
      <c r="E42" s="46"/>
    </row>
    <row r="43" ht="15" customHeight="1" spans="1:5">
      <c r="A43" s="43" t="s">
        <v>209</v>
      </c>
      <c r="B43" s="45" t="s">
        <v>210</v>
      </c>
      <c r="C43" s="52">
        <f t="shared" si="0"/>
        <v>89400</v>
      </c>
      <c r="D43" s="46"/>
      <c r="E43" s="46">
        <v>89400</v>
      </c>
    </row>
    <row r="44" ht="15" customHeight="1" spans="1:5">
      <c r="A44" s="43" t="s">
        <v>211</v>
      </c>
      <c r="B44" s="45" t="s">
        <v>212</v>
      </c>
      <c r="C44" s="52">
        <f t="shared" si="0"/>
        <v>7975</v>
      </c>
      <c r="D44" s="46">
        <v>7975</v>
      </c>
      <c r="E44" s="46"/>
    </row>
    <row r="45" ht="15" customHeight="1" spans="1:5">
      <c r="A45" s="43" t="s">
        <v>213</v>
      </c>
      <c r="B45" s="45" t="s">
        <v>214</v>
      </c>
      <c r="C45" s="52">
        <f t="shared" si="0"/>
        <v>8882</v>
      </c>
      <c r="D45" s="46">
        <v>8882</v>
      </c>
      <c r="E45" s="46"/>
    </row>
    <row r="46" ht="15" customHeight="1" spans="1:5">
      <c r="A46" s="43" t="s">
        <v>215</v>
      </c>
      <c r="B46" s="45" t="s">
        <v>216</v>
      </c>
      <c r="C46" s="52">
        <f t="shared" si="0"/>
        <v>0</v>
      </c>
      <c r="D46" s="46">
        <v>0</v>
      </c>
      <c r="E46" s="46"/>
    </row>
    <row r="47" ht="15" customHeight="1" spans="1:5">
      <c r="A47" s="43" t="s">
        <v>217</v>
      </c>
      <c r="B47" s="45" t="s">
        <v>218</v>
      </c>
      <c r="C47" s="52">
        <f t="shared" si="0"/>
        <v>0</v>
      </c>
      <c r="D47" s="46">
        <v>0</v>
      </c>
      <c r="E47" s="46"/>
    </row>
    <row r="48" ht="15" customHeight="1" spans="1:5">
      <c r="A48" s="43" t="s">
        <v>219</v>
      </c>
      <c r="B48" s="45" t="s">
        <v>220</v>
      </c>
      <c r="C48" s="52">
        <f t="shared" si="0"/>
        <v>0</v>
      </c>
      <c r="D48" s="46"/>
      <c r="E48" s="46"/>
    </row>
    <row r="49" ht="15" customHeight="1" spans="1:5">
      <c r="A49" s="43" t="s">
        <v>221</v>
      </c>
      <c r="B49" s="45" t="s">
        <v>222</v>
      </c>
      <c r="C49" s="52">
        <f t="shared" si="0"/>
        <v>0</v>
      </c>
      <c r="D49" s="46">
        <v>0</v>
      </c>
      <c r="E49" s="46"/>
    </row>
    <row r="50" ht="15" customHeight="1" spans="1:5">
      <c r="A50" s="43" t="s">
        <v>167</v>
      </c>
      <c r="B50" s="53" t="s">
        <v>223</v>
      </c>
      <c r="C50" s="52">
        <f t="shared" si="0"/>
        <v>120240</v>
      </c>
      <c r="D50" s="52">
        <f>SUM(D51:D61)</f>
        <v>120240</v>
      </c>
      <c r="E50" s="46"/>
    </row>
    <row r="51" ht="15" customHeight="1" spans="1:5">
      <c r="A51" s="43" t="s">
        <v>224</v>
      </c>
      <c r="B51" s="45" t="s">
        <v>225</v>
      </c>
      <c r="C51" s="52">
        <f t="shared" si="0"/>
        <v>0</v>
      </c>
      <c r="D51" s="46"/>
      <c r="E51" s="46"/>
    </row>
    <row r="52" ht="15" customHeight="1" spans="1:5">
      <c r="A52" s="43" t="s">
        <v>226</v>
      </c>
      <c r="B52" s="45" t="s">
        <v>227</v>
      </c>
      <c r="C52" s="52">
        <f t="shared" si="0"/>
        <v>0</v>
      </c>
      <c r="D52" s="46"/>
      <c r="E52" s="46"/>
    </row>
    <row r="53" ht="15" customHeight="1" spans="1:5">
      <c r="A53" s="43" t="s">
        <v>228</v>
      </c>
      <c r="B53" s="45" t="s">
        <v>229</v>
      </c>
      <c r="C53" s="52">
        <f t="shared" si="0"/>
        <v>0</v>
      </c>
      <c r="D53" s="46"/>
      <c r="E53" s="46"/>
    </row>
    <row r="54" ht="15" customHeight="1" spans="1:5">
      <c r="A54" s="43" t="s">
        <v>230</v>
      </c>
      <c r="B54" s="45" t="s">
        <v>231</v>
      </c>
      <c r="C54" s="52">
        <f t="shared" si="0"/>
        <v>0</v>
      </c>
      <c r="D54" s="46"/>
      <c r="E54" s="46"/>
    </row>
    <row r="55" ht="15" customHeight="1" spans="1:5">
      <c r="A55" s="43" t="s">
        <v>232</v>
      </c>
      <c r="B55" s="45" t="s">
        <v>233</v>
      </c>
      <c r="C55" s="52">
        <f t="shared" si="0"/>
        <v>0</v>
      </c>
      <c r="D55" s="46"/>
      <c r="E55" s="46"/>
    </row>
    <row r="56" ht="15" customHeight="1" spans="1:5">
      <c r="A56" s="43" t="s">
        <v>234</v>
      </c>
      <c r="B56" s="45" t="s">
        <v>235</v>
      </c>
      <c r="C56" s="52">
        <f t="shared" si="0"/>
        <v>0</v>
      </c>
      <c r="D56" s="46"/>
      <c r="E56" s="46"/>
    </row>
    <row r="57" ht="15" customHeight="1" spans="1:5">
      <c r="A57" s="43" t="s">
        <v>236</v>
      </c>
      <c r="B57" s="45" t="s">
        <v>237</v>
      </c>
      <c r="C57" s="52">
        <f t="shared" si="0"/>
        <v>0</v>
      </c>
      <c r="D57" s="46"/>
      <c r="E57" s="46"/>
    </row>
    <row r="58" ht="15" customHeight="1" spans="1:5">
      <c r="A58" s="43" t="s">
        <v>238</v>
      </c>
      <c r="B58" s="45" t="s">
        <v>239</v>
      </c>
      <c r="C58" s="52">
        <f t="shared" si="0"/>
        <v>0</v>
      </c>
      <c r="D58" s="46"/>
      <c r="E58" s="46"/>
    </row>
    <row r="59" ht="15" customHeight="1" spans="1:5">
      <c r="A59" s="43" t="s">
        <v>240</v>
      </c>
      <c r="B59" s="45" t="s">
        <v>241</v>
      </c>
      <c r="C59" s="52">
        <f t="shared" si="0"/>
        <v>120240</v>
      </c>
      <c r="D59" s="46">
        <v>120240</v>
      </c>
      <c r="E59" s="46"/>
    </row>
    <row r="60" ht="15" customHeight="1" spans="1:5">
      <c r="A60" s="43" t="s">
        <v>242</v>
      </c>
      <c r="B60" s="45" t="s">
        <v>243</v>
      </c>
      <c r="C60" s="52">
        <f t="shared" si="0"/>
        <v>0</v>
      </c>
      <c r="D60" s="46"/>
      <c r="E60" s="46"/>
    </row>
    <row r="61" ht="15" customHeight="1" spans="1:5">
      <c r="A61" s="43" t="s">
        <v>244</v>
      </c>
      <c r="B61" s="45" t="s">
        <v>245</v>
      </c>
      <c r="C61" s="54">
        <f t="shared" si="0"/>
        <v>0</v>
      </c>
      <c r="D61" s="55"/>
      <c r="E61" s="46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1"/>
  <sheetViews>
    <sheetView showGridLines="0" showZeros="0" topLeftCell="A7" workbookViewId="0">
      <selection activeCell="F9" sqref="F9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23" t="s">
        <v>27</v>
      </c>
      <c r="B1" s="24"/>
    </row>
    <row r="2" ht="24.75" customHeight="1" spans="1:5">
      <c r="A2" s="48" t="s">
        <v>246</v>
      </c>
      <c r="B2" s="48"/>
      <c r="C2" s="48"/>
      <c r="D2" s="48"/>
      <c r="E2" s="48"/>
    </row>
    <row r="3" ht="24.75" customHeight="1" spans="5:5">
      <c r="E3" s="5" t="s">
        <v>29</v>
      </c>
    </row>
    <row r="4" ht="20.1" customHeight="1" spans="1:5">
      <c r="A4" s="6" t="s">
        <v>247</v>
      </c>
      <c r="B4" s="6"/>
      <c r="C4" s="6" t="s">
        <v>248</v>
      </c>
      <c r="D4" s="6"/>
      <c r="E4" s="6"/>
    </row>
    <row r="5" ht="20.1" customHeight="1" spans="1:5">
      <c r="A5" s="49" t="s">
        <v>138</v>
      </c>
      <c r="B5" s="6" t="s">
        <v>139</v>
      </c>
      <c r="C5" s="6" t="s">
        <v>86</v>
      </c>
      <c r="D5" s="6" t="s">
        <v>249</v>
      </c>
      <c r="E5" s="6" t="s">
        <v>250</v>
      </c>
    </row>
    <row r="6" ht="20.1" customHeight="1" spans="1:5">
      <c r="A6" s="49" t="s">
        <v>85</v>
      </c>
      <c r="B6" s="6" t="s">
        <v>85</v>
      </c>
      <c r="C6" s="6">
        <v>1</v>
      </c>
      <c r="D6" s="6">
        <v>2</v>
      </c>
      <c r="E6" s="6">
        <v>3</v>
      </c>
    </row>
    <row r="7" s="15" customFormat="1" ht="20.1" customHeight="1" spans="1:7">
      <c r="A7" s="50"/>
      <c r="B7" s="51" t="s">
        <v>86</v>
      </c>
      <c r="C7" s="52">
        <f>D7+E7</f>
        <v>1427100</v>
      </c>
      <c r="D7" s="52">
        <f>D8+D22+D50</f>
        <v>1082553</v>
      </c>
      <c r="E7" s="52">
        <f>E8+E22+E50</f>
        <v>344547</v>
      </c>
      <c r="F7" s="2"/>
      <c r="G7" s="2"/>
    </row>
    <row r="8" ht="20.1" customHeight="1" spans="1:5">
      <c r="A8" s="50" t="s">
        <v>251</v>
      </c>
      <c r="B8" s="51" t="s">
        <v>140</v>
      </c>
      <c r="C8" s="52">
        <f>SUM(D8:E8)</f>
        <v>962313</v>
      </c>
      <c r="D8" s="52">
        <f>SUM(D9:D21)</f>
        <v>962313</v>
      </c>
      <c r="E8" s="52">
        <f>SUM(E9:E21)</f>
        <v>0</v>
      </c>
    </row>
    <row r="9" ht="20.1" customHeight="1" spans="1:5">
      <c r="A9" s="43" t="s">
        <v>141</v>
      </c>
      <c r="B9" s="45" t="s">
        <v>142</v>
      </c>
      <c r="C9" s="46">
        <f>SUM(D9:E9)</f>
        <v>355296</v>
      </c>
      <c r="D9" s="46">
        <v>355296</v>
      </c>
      <c r="E9" s="46"/>
    </row>
    <row r="10" ht="20.1" customHeight="1" spans="1:5">
      <c r="A10" s="43" t="s">
        <v>143</v>
      </c>
      <c r="B10" s="45" t="s">
        <v>144</v>
      </c>
      <c r="C10" s="46">
        <f>SUM(D10:E10)</f>
        <v>98220</v>
      </c>
      <c r="D10" s="46">
        <v>98220</v>
      </c>
      <c r="E10" s="46"/>
    </row>
    <row r="11" ht="20.1" customHeight="1" spans="1:5">
      <c r="A11" s="43" t="s">
        <v>145</v>
      </c>
      <c r="B11" s="45" t="s">
        <v>146</v>
      </c>
      <c r="C11" s="46">
        <f>SUM(D11:E11)</f>
        <v>29608</v>
      </c>
      <c r="D11" s="46">
        <v>29608</v>
      </c>
      <c r="E11" s="46"/>
    </row>
    <row r="12" ht="20.1" customHeight="1" spans="1:5">
      <c r="A12" s="43" t="s">
        <v>147</v>
      </c>
      <c r="B12" s="45" t="s">
        <v>148</v>
      </c>
      <c r="C12" s="46"/>
      <c r="D12" s="46"/>
      <c r="E12" s="46"/>
    </row>
    <row r="13" ht="20.1" customHeight="1" spans="1:5">
      <c r="A13" s="43" t="s">
        <v>149</v>
      </c>
      <c r="B13" s="45" t="s">
        <v>150</v>
      </c>
      <c r="C13" s="46">
        <f>SUM(D13:E13)</f>
        <v>214680</v>
      </c>
      <c r="D13" s="46">
        <v>214680</v>
      </c>
      <c r="E13" s="46"/>
    </row>
    <row r="14" ht="20.1" customHeight="1" spans="1:5">
      <c r="A14" s="43" t="s">
        <v>151</v>
      </c>
      <c r="B14" s="45" t="s">
        <v>152</v>
      </c>
      <c r="C14" s="46">
        <f>SUM(D14:E14)</f>
        <v>104209</v>
      </c>
      <c r="D14" s="46">
        <v>104209</v>
      </c>
      <c r="E14" s="46"/>
    </row>
    <row r="15" ht="20.1" customHeight="1" spans="1:5">
      <c r="A15" s="43" t="s">
        <v>153</v>
      </c>
      <c r="B15" s="45" t="s">
        <v>154</v>
      </c>
      <c r="C15" s="46"/>
      <c r="D15" s="46"/>
      <c r="E15" s="46"/>
    </row>
    <row r="16" ht="20.1" customHeight="1" spans="1:5">
      <c r="A16" s="43" t="s">
        <v>155</v>
      </c>
      <c r="B16" s="45" t="s">
        <v>156</v>
      </c>
      <c r="C16" s="46">
        <f>SUM(D16:E16)</f>
        <v>48492</v>
      </c>
      <c r="D16" s="46">
        <v>48492</v>
      </c>
      <c r="E16" s="46"/>
    </row>
    <row r="17" ht="20.1" customHeight="1" spans="1:5">
      <c r="A17" s="43" t="s">
        <v>157</v>
      </c>
      <c r="B17" s="45" t="s">
        <v>158</v>
      </c>
      <c r="C17" s="46">
        <f>SUM(D17:E17)</f>
        <v>21759</v>
      </c>
      <c r="D17" s="46">
        <v>21759</v>
      </c>
      <c r="E17" s="46"/>
    </row>
    <row r="18" ht="20.1" customHeight="1" spans="1:5">
      <c r="A18" s="43" t="s">
        <v>159</v>
      </c>
      <c r="B18" s="45" t="s">
        <v>160</v>
      </c>
      <c r="C18" s="46">
        <f>SUM(D18:E18)</f>
        <v>11893</v>
      </c>
      <c r="D18" s="46">
        <v>11893</v>
      </c>
      <c r="E18" s="46"/>
    </row>
    <row r="19" ht="20.1" customHeight="1" spans="1:5">
      <c r="A19" s="43" t="s">
        <v>161</v>
      </c>
      <c r="B19" s="45" t="s">
        <v>162</v>
      </c>
      <c r="C19" s="46">
        <f>SUM(D19:E19)</f>
        <v>78156</v>
      </c>
      <c r="D19" s="46">
        <v>78156</v>
      </c>
      <c r="E19" s="46"/>
    </row>
    <row r="20" ht="20.1" customHeight="1" spans="1:5">
      <c r="A20" s="43" t="s">
        <v>163</v>
      </c>
      <c r="B20" s="45" t="s">
        <v>164</v>
      </c>
      <c r="C20" s="46"/>
      <c r="D20" s="46"/>
      <c r="E20" s="46"/>
    </row>
    <row r="21" ht="20.1" customHeight="1" spans="1:5">
      <c r="A21" s="43" t="s">
        <v>165</v>
      </c>
      <c r="B21" s="45" t="s">
        <v>166</v>
      </c>
      <c r="C21" s="46"/>
      <c r="D21" s="46"/>
      <c r="E21" s="46"/>
    </row>
    <row r="22" ht="20.1" customHeight="1" spans="1:5">
      <c r="A22" s="43" t="s">
        <v>167</v>
      </c>
      <c r="B22" s="44" t="s">
        <v>168</v>
      </c>
      <c r="C22" s="52">
        <f>SUM(C23:C49)</f>
        <v>344547</v>
      </c>
      <c r="D22" s="46"/>
      <c r="E22" s="52">
        <f>SUM(E23:E49)</f>
        <v>344547</v>
      </c>
    </row>
    <row r="23" ht="20.1" customHeight="1" spans="1:5">
      <c r="A23" s="43" t="s">
        <v>169</v>
      </c>
      <c r="B23" s="45" t="s">
        <v>170</v>
      </c>
      <c r="C23" s="46">
        <f>SUM(D23:E23)</f>
        <v>10800</v>
      </c>
      <c r="D23" s="46"/>
      <c r="E23" s="46">
        <v>10800</v>
      </c>
    </row>
    <row r="24" ht="20.1" customHeight="1" spans="1:5">
      <c r="A24" s="43" t="s">
        <v>171</v>
      </c>
      <c r="B24" s="45" t="s">
        <v>172</v>
      </c>
      <c r="C24" s="46">
        <f>SUM(D24:E24)</f>
        <v>0</v>
      </c>
      <c r="D24" s="46"/>
      <c r="E24" s="46"/>
    </row>
    <row r="25" ht="20.1" customHeight="1" spans="1:5">
      <c r="A25" s="43" t="s">
        <v>173</v>
      </c>
      <c r="B25" s="45" t="s">
        <v>174</v>
      </c>
      <c r="C25" s="46"/>
      <c r="D25" s="46"/>
      <c r="E25" s="46"/>
    </row>
    <row r="26" ht="20.1" customHeight="1" spans="1:5">
      <c r="A26" s="43" t="s">
        <v>175</v>
      </c>
      <c r="B26" s="45" t="s">
        <v>176</v>
      </c>
      <c r="C26" s="46"/>
      <c r="D26" s="46"/>
      <c r="E26" s="46"/>
    </row>
    <row r="27" ht="20.1" customHeight="1" spans="1:5">
      <c r="A27" s="43" t="s">
        <v>177</v>
      </c>
      <c r="B27" s="45" t="s">
        <v>178</v>
      </c>
      <c r="C27" s="46">
        <f t="shared" ref="C27:C32" si="0">SUM(D27:E27)</f>
        <v>936</v>
      </c>
      <c r="D27" s="46"/>
      <c r="E27" s="46">
        <v>936</v>
      </c>
    </row>
    <row r="28" ht="20.1" customHeight="1" spans="1:5">
      <c r="A28" s="43" t="s">
        <v>179</v>
      </c>
      <c r="B28" s="45" t="s">
        <v>180</v>
      </c>
      <c r="C28" s="46">
        <f t="shared" si="0"/>
        <v>4464</v>
      </c>
      <c r="D28" s="46"/>
      <c r="E28" s="46">
        <v>4464</v>
      </c>
    </row>
    <row r="29" ht="20.1" customHeight="1" spans="1:5">
      <c r="A29" s="43" t="s">
        <v>181</v>
      </c>
      <c r="B29" s="45" t="s">
        <v>182</v>
      </c>
      <c r="C29" s="46">
        <f t="shared" si="0"/>
        <v>2160</v>
      </c>
      <c r="D29" s="46"/>
      <c r="E29" s="46">
        <v>2160</v>
      </c>
    </row>
    <row r="30" ht="20.1" customHeight="1" spans="1:5">
      <c r="A30" s="43" t="s">
        <v>183</v>
      </c>
      <c r="B30" s="45" t="s">
        <v>184</v>
      </c>
      <c r="C30" s="46">
        <f t="shared" si="0"/>
        <v>273698</v>
      </c>
      <c r="D30" s="46"/>
      <c r="E30" s="46">
        <v>273698</v>
      </c>
    </row>
    <row r="31" ht="20.1" customHeight="1" spans="1:5">
      <c r="A31" s="43" t="s">
        <v>185</v>
      </c>
      <c r="B31" s="45" t="s">
        <v>186</v>
      </c>
      <c r="C31" s="46">
        <f t="shared" si="0"/>
        <v>4352</v>
      </c>
      <c r="D31" s="46"/>
      <c r="E31" s="46">
        <v>4352</v>
      </c>
    </row>
    <row r="32" ht="20.1" customHeight="1" spans="1:5">
      <c r="A32" s="43" t="s">
        <v>187</v>
      </c>
      <c r="B32" s="45" t="s">
        <v>188</v>
      </c>
      <c r="C32" s="46">
        <f t="shared" si="0"/>
        <v>18720</v>
      </c>
      <c r="D32" s="46"/>
      <c r="E32" s="46">
        <v>18720</v>
      </c>
    </row>
    <row r="33" ht="20.1" customHeight="1" spans="1:5">
      <c r="A33" s="43" t="s">
        <v>189</v>
      </c>
      <c r="B33" s="45" t="s">
        <v>190</v>
      </c>
      <c r="C33" s="46"/>
      <c r="D33" s="46"/>
      <c r="E33" s="46"/>
    </row>
    <row r="34" ht="20.1" customHeight="1" spans="1:5">
      <c r="A34" s="43" t="s">
        <v>191</v>
      </c>
      <c r="B34" s="45" t="s">
        <v>192</v>
      </c>
      <c r="C34" s="46">
        <f>SUM(D34:E34)</f>
        <v>3600</v>
      </c>
      <c r="D34" s="46"/>
      <c r="E34" s="46">
        <v>3600</v>
      </c>
    </row>
    <row r="35" ht="20.1" customHeight="1" spans="1:5">
      <c r="A35" s="43" t="s">
        <v>193</v>
      </c>
      <c r="B35" s="45" t="s">
        <v>194</v>
      </c>
      <c r="C35" s="46"/>
      <c r="D35" s="46"/>
      <c r="E35" s="46"/>
    </row>
    <row r="36" ht="20.1" customHeight="1" spans="1:5">
      <c r="A36" s="43" t="s">
        <v>195</v>
      </c>
      <c r="B36" s="45" t="s">
        <v>196</v>
      </c>
      <c r="C36" s="46">
        <f>SUM(D36:E36)</f>
        <v>0</v>
      </c>
      <c r="D36" s="46"/>
      <c r="E36" s="46"/>
    </row>
    <row r="37" ht="20.1" customHeight="1" spans="1:5">
      <c r="A37" s="43" t="s">
        <v>197</v>
      </c>
      <c r="B37" s="45" t="s">
        <v>198</v>
      </c>
      <c r="C37" s="46">
        <f>SUM(D37:E37)</f>
        <v>2160</v>
      </c>
      <c r="D37" s="46"/>
      <c r="E37" s="46">
        <v>2160</v>
      </c>
    </row>
    <row r="38" ht="20.1" customHeight="1" spans="1:5">
      <c r="A38" s="43" t="s">
        <v>199</v>
      </c>
      <c r="B38" s="45" t="s">
        <v>200</v>
      </c>
      <c r="C38" s="46">
        <f>SUM(D38:E38)</f>
        <v>2000</v>
      </c>
      <c r="D38" s="46"/>
      <c r="E38" s="46">
        <v>2000</v>
      </c>
    </row>
    <row r="39" ht="20.1" customHeight="1" spans="1:5">
      <c r="A39" s="43" t="s">
        <v>201</v>
      </c>
      <c r="B39" s="45" t="s">
        <v>202</v>
      </c>
      <c r="C39" s="46">
        <f>SUM(D39:E39)</f>
        <v>4800</v>
      </c>
      <c r="D39" s="46"/>
      <c r="E39" s="46">
        <v>4800</v>
      </c>
    </row>
    <row r="40" ht="20.1" customHeight="1" spans="1:5">
      <c r="A40" s="43" t="s">
        <v>203</v>
      </c>
      <c r="B40" s="45" t="s">
        <v>204</v>
      </c>
      <c r="C40" s="46"/>
      <c r="D40" s="46"/>
      <c r="E40" s="46"/>
    </row>
    <row r="41" ht="20.1" customHeight="1" spans="1:5">
      <c r="A41" s="43" t="s">
        <v>205</v>
      </c>
      <c r="B41" s="45" t="s">
        <v>206</v>
      </c>
      <c r="C41" s="46"/>
      <c r="D41" s="46"/>
      <c r="E41" s="46"/>
    </row>
    <row r="42" ht="20.1" customHeight="1" spans="1:5">
      <c r="A42" s="43" t="s">
        <v>207</v>
      </c>
      <c r="B42" s="45" t="s">
        <v>208</v>
      </c>
      <c r="C42" s="46"/>
      <c r="D42" s="46"/>
      <c r="E42" s="46"/>
    </row>
    <row r="43" ht="20.1" customHeight="1" spans="1:5">
      <c r="A43" s="43" t="s">
        <v>209</v>
      </c>
      <c r="B43" s="45" t="s">
        <v>210</v>
      </c>
      <c r="C43" s="46"/>
      <c r="D43" s="46"/>
      <c r="E43" s="46"/>
    </row>
    <row r="44" ht="20.1" customHeight="1" spans="1:5">
      <c r="A44" s="43" t="s">
        <v>211</v>
      </c>
      <c r="B44" s="45" t="s">
        <v>212</v>
      </c>
      <c r="C44" s="46">
        <f>SUM(D44:E44)</f>
        <v>7975</v>
      </c>
      <c r="D44" s="46"/>
      <c r="E44" s="46">
        <v>7975</v>
      </c>
    </row>
    <row r="45" ht="20.1" customHeight="1" spans="1:5">
      <c r="A45" s="43" t="s">
        <v>213</v>
      </c>
      <c r="B45" s="45" t="s">
        <v>214</v>
      </c>
      <c r="C45" s="46">
        <f>SUM(D45:E45)</f>
        <v>8882</v>
      </c>
      <c r="D45" s="46"/>
      <c r="E45" s="46">
        <v>8882</v>
      </c>
    </row>
    <row r="46" ht="20.1" customHeight="1" spans="1:5">
      <c r="A46" s="43" t="s">
        <v>215</v>
      </c>
      <c r="B46" s="45" t="s">
        <v>216</v>
      </c>
      <c r="C46" s="46">
        <v>0</v>
      </c>
      <c r="D46" s="46"/>
      <c r="E46" s="46">
        <v>0</v>
      </c>
    </row>
    <row r="47" ht="20.1" customHeight="1" spans="1:5">
      <c r="A47" s="43" t="s">
        <v>217</v>
      </c>
      <c r="B47" s="45" t="s">
        <v>218</v>
      </c>
      <c r="C47" s="46">
        <v>0</v>
      </c>
      <c r="D47" s="46"/>
      <c r="E47" s="46">
        <v>0</v>
      </c>
    </row>
    <row r="48" ht="20.1" customHeight="1" spans="1:5">
      <c r="A48" s="43" t="s">
        <v>219</v>
      </c>
      <c r="B48" s="45" t="s">
        <v>220</v>
      </c>
      <c r="C48" s="46"/>
      <c r="D48" s="46"/>
      <c r="E48" s="46"/>
    </row>
    <row r="49" ht="20.1" customHeight="1" spans="1:5">
      <c r="A49" s="43" t="s">
        <v>221</v>
      </c>
      <c r="B49" s="45" t="s">
        <v>222</v>
      </c>
      <c r="C49" s="46">
        <v>0</v>
      </c>
      <c r="D49" s="46"/>
      <c r="E49" s="46">
        <v>0</v>
      </c>
    </row>
    <row r="50" ht="20.1" customHeight="1" spans="1:5">
      <c r="A50" s="43" t="s">
        <v>167</v>
      </c>
      <c r="B50" s="53" t="s">
        <v>223</v>
      </c>
      <c r="C50" s="52">
        <f>SUM(C51:C61)</f>
        <v>120240</v>
      </c>
      <c r="D50" s="52">
        <f>SUM(D51:D61)</f>
        <v>120240</v>
      </c>
      <c r="E50" s="46">
        <f>SUM(E51:E62)</f>
        <v>0</v>
      </c>
    </row>
    <row r="51" ht="20.1" customHeight="1" spans="1:5">
      <c r="A51" s="43" t="s">
        <v>224</v>
      </c>
      <c r="B51" s="45" t="s">
        <v>225</v>
      </c>
      <c r="C51" s="46"/>
      <c r="D51" s="46"/>
      <c r="E51" s="46"/>
    </row>
    <row r="52" ht="20.1" customHeight="1" spans="1:5">
      <c r="A52" s="43" t="s">
        <v>226</v>
      </c>
      <c r="B52" s="45" t="s">
        <v>227</v>
      </c>
      <c r="C52" s="46"/>
      <c r="D52" s="46">
        <v>0</v>
      </c>
      <c r="E52" s="46"/>
    </row>
    <row r="53" ht="20.1" customHeight="1" spans="1:5">
      <c r="A53" s="43" t="s">
        <v>228</v>
      </c>
      <c r="B53" s="45" t="s">
        <v>229</v>
      </c>
      <c r="C53" s="46"/>
      <c r="D53" s="46"/>
      <c r="E53" s="46"/>
    </row>
    <row r="54" ht="20.1" customHeight="1" spans="1:5">
      <c r="A54" s="43" t="s">
        <v>230</v>
      </c>
      <c r="B54" s="45" t="s">
        <v>231</v>
      </c>
      <c r="C54" s="46"/>
      <c r="D54" s="46">
        <v>0</v>
      </c>
      <c r="E54" s="46"/>
    </row>
    <row r="55" ht="20.1" customHeight="1" spans="1:5">
      <c r="A55" s="43" t="s">
        <v>232</v>
      </c>
      <c r="B55" s="45" t="s">
        <v>233</v>
      </c>
      <c r="C55" s="46"/>
      <c r="D55" s="46">
        <v>0</v>
      </c>
      <c r="E55" s="46"/>
    </row>
    <row r="56" ht="20.1" customHeight="1" spans="1:5">
      <c r="A56" s="43" t="s">
        <v>234</v>
      </c>
      <c r="B56" s="45" t="s">
        <v>235</v>
      </c>
      <c r="C56" s="46"/>
      <c r="D56" s="46"/>
      <c r="E56" s="46"/>
    </row>
    <row r="57" ht="20.1" customHeight="1" spans="1:5">
      <c r="A57" s="43" t="s">
        <v>236</v>
      </c>
      <c r="B57" s="45" t="s">
        <v>237</v>
      </c>
      <c r="C57" s="46"/>
      <c r="D57" s="46">
        <v>0</v>
      </c>
      <c r="E57" s="46"/>
    </row>
    <row r="58" ht="20.1" customHeight="1" spans="1:5">
      <c r="A58" s="43" t="s">
        <v>238</v>
      </c>
      <c r="B58" s="45" t="s">
        <v>239</v>
      </c>
      <c r="C58" s="46"/>
      <c r="D58" s="46"/>
      <c r="E58" s="46"/>
    </row>
    <row r="59" ht="20.1" customHeight="1" spans="1:5">
      <c r="A59" s="43" t="s">
        <v>240</v>
      </c>
      <c r="B59" s="45" t="s">
        <v>241</v>
      </c>
      <c r="C59" s="46">
        <f>SUM(D59:E59)</f>
        <v>120240</v>
      </c>
      <c r="D59" s="46">
        <v>120240</v>
      </c>
      <c r="E59" s="46"/>
    </row>
    <row r="60" ht="20.1" customHeight="1" spans="1:5">
      <c r="A60" s="43" t="s">
        <v>242</v>
      </c>
      <c r="B60" s="45" t="s">
        <v>243</v>
      </c>
      <c r="C60" s="46"/>
      <c r="D60" s="46"/>
      <c r="E60" s="46"/>
    </row>
    <row r="61" ht="20.1" customHeight="1" spans="1:5">
      <c r="A61" s="43" t="s">
        <v>244</v>
      </c>
      <c r="B61" s="45" t="s">
        <v>245</v>
      </c>
      <c r="C61" s="46"/>
      <c r="D61" s="46">
        <v>0</v>
      </c>
      <c r="E61" s="46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showGridLines="0" showZeros="0" workbookViewId="0">
      <selection activeCell="G11" sqref="G11"/>
    </sheetView>
  </sheetViews>
  <sheetFormatPr defaultColWidth="9.14285714285714" defaultRowHeight="12.75" customHeight="1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1">
      <c r="A1" s="39" t="s">
        <v>27</v>
      </c>
    </row>
    <row r="2" ht="24.75" customHeight="1" spans="1:8">
      <c r="A2" s="4" t="s">
        <v>252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29</v>
      </c>
    </row>
    <row r="4" ht="24.75" customHeight="1" spans="1:8">
      <c r="A4" s="6" t="s">
        <v>132</v>
      </c>
      <c r="B4" s="40" t="s">
        <v>253</v>
      </c>
      <c r="C4" s="40"/>
      <c r="D4" s="40"/>
      <c r="E4" s="40"/>
      <c r="F4" s="40"/>
      <c r="G4" s="40" t="s">
        <v>196</v>
      </c>
      <c r="H4" s="40" t="s">
        <v>198</v>
      </c>
    </row>
    <row r="5" ht="24.75" customHeight="1" spans="1:8">
      <c r="A5" s="6"/>
      <c r="B5" s="40" t="s">
        <v>86</v>
      </c>
      <c r="C5" s="40" t="s">
        <v>190</v>
      </c>
      <c r="D5" s="40" t="s">
        <v>200</v>
      </c>
      <c r="E5" s="40" t="s">
        <v>254</v>
      </c>
      <c r="F5" s="41"/>
      <c r="G5" s="40"/>
      <c r="H5" s="40"/>
    </row>
    <row r="6" ht="24.75" customHeight="1" spans="1:8">
      <c r="A6" s="6"/>
      <c r="B6" s="40"/>
      <c r="C6" s="40"/>
      <c r="D6" s="40"/>
      <c r="E6" s="40" t="s">
        <v>255</v>
      </c>
      <c r="F6" s="40" t="s">
        <v>256</v>
      </c>
      <c r="G6" s="40"/>
      <c r="H6" s="40"/>
    </row>
    <row r="7" s="15" customFormat="1" ht="24.75" customHeight="1" spans="1:9">
      <c r="A7" s="42" t="s">
        <v>86</v>
      </c>
      <c r="B7" s="43">
        <v>2000</v>
      </c>
      <c r="C7" s="43"/>
      <c r="D7" s="43">
        <v>2000</v>
      </c>
      <c r="E7" s="44"/>
      <c r="F7" s="43"/>
      <c r="G7" s="43"/>
      <c r="H7" s="43">
        <v>2160</v>
      </c>
      <c r="I7" s="2"/>
    </row>
    <row r="8" ht="24.75" customHeight="1" spans="1:9">
      <c r="A8" s="45" t="s">
        <v>136</v>
      </c>
      <c r="B8" s="43">
        <v>2000</v>
      </c>
      <c r="C8" s="43"/>
      <c r="D8" s="43">
        <v>2000</v>
      </c>
      <c r="E8" s="43"/>
      <c r="F8" s="43"/>
      <c r="G8" s="43"/>
      <c r="H8" s="43">
        <v>2160</v>
      </c>
      <c r="I8" s="47"/>
    </row>
    <row r="9" ht="24.75" customHeight="1" spans="1:9">
      <c r="A9" s="45"/>
      <c r="B9" s="43"/>
      <c r="C9" s="43"/>
      <c r="D9" s="43"/>
      <c r="E9" s="43"/>
      <c r="F9" s="43"/>
      <c r="G9" s="43"/>
      <c r="H9" s="43"/>
      <c r="I9" s="47"/>
    </row>
    <row r="10" ht="24.75" customHeight="1" spans="1:9">
      <c r="A10" s="45"/>
      <c r="B10" s="46"/>
      <c r="C10" s="46"/>
      <c r="D10" s="46"/>
      <c r="E10" s="46"/>
      <c r="F10" s="46"/>
      <c r="G10" s="46"/>
      <c r="H10" s="46"/>
      <c r="I10" s="47"/>
    </row>
    <row r="11" ht="24.75" customHeight="1" spans="1:9">
      <c r="A11" s="45"/>
      <c r="B11" s="46"/>
      <c r="C11" s="46"/>
      <c r="D11" s="46"/>
      <c r="E11" s="46"/>
      <c r="F11" s="46"/>
      <c r="G11" s="46"/>
      <c r="H11" s="46"/>
      <c r="I11" s="47"/>
    </row>
    <row r="12" ht="24.75" customHeight="1" spans="1:9">
      <c r="A12" s="45"/>
      <c r="B12" s="46"/>
      <c r="C12" s="46"/>
      <c r="D12" s="46"/>
      <c r="E12" s="46"/>
      <c r="F12" s="46"/>
      <c r="G12" s="46"/>
      <c r="H12" s="46"/>
      <c r="I12" s="47"/>
    </row>
    <row r="13" ht="24.75" customHeight="1" spans="1:9">
      <c r="A13" s="45"/>
      <c r="B13" s="46"/>
      <c r="C13" s="46"/>
      <c r="D13" s="46"/>
      <c r="E13" s="46"/>
      <c r="F13" s="46"/>
      <c r="G13" s="46"/>
      <c r="H13" s="46"/>
      <c r="I13" s="47"/>
    </row>
    <row r="14" ht="24" customHeight="1" spans="1:9">
      <c r="A14" s="45"/>
      <c r="B14" s="46"/>
      <c r="C14" s="46"/>
      <c r="D14" s="46"/>
      <c r="E14" s="46"/>
      <c r="F14" s="46"/>
      <c r="G14" s="46"/>
      <c r="H14" s="46"/>
      <c r="I14" s="47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showGridLines="0" showZeros="0" workbookViewId="0">
      <selection activeCell="D38" sqref="D38"/>
    </sheetView>
  </sheetViews>
  <sheetFormatPr defaultColWidth="9.14285714285714" defaultRowHeight="12.75" customHeight="1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customHeight="1" spans="1:2">
      <c r="A1" s="23" t="s">
        <v>27</v>
      </c>
      <c r="B1" s="24"/>
    </row>
    <row r="2" ht="27.75" customHeight="1" spans="1:5">
      <c r="A2" s="4" t="s">
        <v>257</v>
      </c>
      <c r="B2" s="4"/>
      <c r="C2" s="4"/>
      <c r="D2" s="4"/>
      <c r="E2" s="4"/>
    </row>
    <row r="3" ht="14.25" customHeight="1" spans="5:5">
      <c r="E3" s="5" t="s">
        <v>29</v>
      </c>
    </row>
    <row r="4" ht="15.95" customHeight="1" spans="1:5">
      <c r="A4" s="6" t="s">
        <v>258</v>
      </c>
      <c r="B4" s="7" t="s">
        <v>32</v>
      </c>
      <c r="C4" s="8" t="s">
        <v>86</v>
      </c>
      <c r="D4" s="9" t="s">
        <v>83</v>
      </c>
      <c r="E4" s="6" t="s">
        <v>84</v>
      </c>
    </row>
    <row r="5" ht="15.95" customHeight="1" spans="1:5">
      <c r="A5" s="6" t="s">
        <v>85</v>
      </c>
      <c r="B5" s="7" t="s">
        <v>85</v>
      </c>
      <c r="C5" s="8">
        <v>1</v>
      </c>
      <c r="D5" s="9">
        <v>2</v>
      </c>
      <c r="E5" s="6">
        <v>3</v>
      </c>
    </row>
    <row r="6" s="15" customFormat="1" ht="15.95" customHeight="1" spans="1:7">
      <c r="A6" s="25">
        <f>ROW()-5</f>
        <v>1</v>
      </c>
      <c r="B6" s="26" t="s">
        <v>86</v>
      </c>
      <c r="C6" s="27"/>
      <c r="D6" s="28"/>
      <c r="E6" s="29"/>
      <c r="F6" s="2"/>
      <c r="G6" s="2"/>
    </row>
    <row r="7" ht="15.95" customHeight="1" spans="1:5">
      <c r="A7" s="30">
        <f t="shared" ref="A7:A31" si="0">ROW()-5</f>
        <v>2</v>
      </c>
      <c r="B7" s="31" t="s">
        <v>170</v>
      </c>
      <c r="C7" s="32">
        <f>SUM(D7:E7)</f>
        <v>0</v>
      </c>
      <c r="D7" s="33"/>
      <c r="E7" s="34"/>
    </row>
    <row r="8" ht="15.95" customHeight="1" spans="1:5">
      <c r="A8" s="35">
        <f t="shared" si="0"/>
        <v>3</v>
      </c>
      <c r="B8" s="36" t="s">
        <v>172</v>
      </c>
      <c r="C8" s="32">
        <f>SUM(D8:E8)</f>
        <v>0</v>
      </c>
      <c r="D8" s="33"/>
      <c r="E8" s="34"/>
    </row>
    <row r="9" ht="15.95" customHeight="1" spans="1:5">
      <c r="A9" s="35">
        <f t="shared" si="0"/>
        <v>4</v>
      </c>
      <c r="B9" s="36" t="s">
        <v>174</v>
      </c>
      <c r="C9" s="32"/>
      <c r="D9" s="33"/>
      <c r="E9" s="34"/>
    </row>
    <row r="10" ht="15.95" customHeight="1" spans="1:5">
      <c r="A10" s="35">
        <f t="shared" si="0"/>
        <v>5</v>
      </c>
      <c r="B10" s="36" t="s">
        <v>178</v>
      </c>
      <c r="C10" s="32">
        <f t="shared" ref="C10:C15" si="1">SUM(D10:E10)</f>
        <v>0</v>
      </c>
      <c r="D10" s="33"/>
      <c r="E10" s="34"/>
    </row>
    <row r="11" ht="15.95" customHeight="1" spans="1:5">
      <c r="A11" s="35">
        <f t="shared" si="0"/>
        <v>6</v>
      </c>
      <c r="B11" s="36" t="s">
        <v>180</v>
      </c>
      <c r="C11" s="32"/>
      <c r="D11" s="33"/>
      <c r="E11" s="34"/>
    </row>
    <row r="12" ht="15.95" customHeight="1" spans="1:5">
      <c r="A12" s="35">
        <f t="shared" si="0"/>
        <v>7</v>
      </c>
      <c r="B12" s="36" t="s">
        <v>182</v>
      </c>
      <c r="C12" s="32">
        <f t="shared" si="1"/>
        <v>0</v>
      </c>
      <c r="D12" s="33"/>
      <c r="E12" s="34"/>
    </row>
    <row r="13" ht="15.95" customHeight="1" spans="1:5">
      <c r="A13" s="35">
        <f t="shared" si="0"/>
        <v>8</v>
      </c>
      <c r="B13" s="36" t="s">
        <v>184</v>
      </c>
      <c r="C13" s="32"/>
      <c r="D13" s="33"/>
      <c r="E13" s="34"/>
    </row>
    <row r="14" ht="15.95" customHeight="1" spans="1:5">
      <c r="A14" s="35">
        <f t="shared" si="0"/>
        <v>9</v>
      </c>
      <c r="B14" s="36" t="s">
        <v>186</v>
      </c>
      <c r="C14" s="32">
        <f t="shared" si="1"/>
        <v>0</v>
      </c>
      <c r="D14" s="33"/>
      <c r="E14" s="34"/>
    </row>
    <row r="15" ht="15.95" customHeight="1" spans="1:5">
      <c r="A15" s="35">
        <f t="shared" si="0"/>
        <v>10</v>
      </c>
      <c r="B15" s="36" t="s">
        <v>188</v>
      </c>
      <c r="C15" s="32">
        <f t="shared" si="1"/>
        <v>0</v>
      </c>
      <c r="D15" s="33"/>
      <c r="E15" s="34"/>
    </row>
    <row r="16" ht="15.95" customHeight="1" spans="1:5">
      <c r="A16" s="35">
        <f t="shared" si="0"/>
        <v>11</v>
      </c>
      <c r="B16" s="36" t="s">
        <v>190</v>
      </c>
      <c r="C16" s="32"/>
      <c r="D16" s="33"/>
      <c r="E16" s="34"/>
    </row>
    <row r="17" ht="15.95" customHeight="1" spans="1:5">
      <c r="A17" s="35">
        <f t="shared" si="0"/>
        <v>12</v>
      </c>
      <c r="B17" s="36" t="s">
        <v>192</v>
      </c>
      <c r="C17" s="32">
        <f>SUM(D17:E17)</f>
        <v>0</v>
      </c>
      <c r="D17" s="33"/>
      <c r="E17" s="34"/>
    </row>
    <row r="18" ht="15.95" customHeight="1" spans="1:5">
      <c r="A18" s="35">
        <f t="shared" si="0"/>
        <v>13</v>
      </c>
      <c r="B18" s="36" t="s">
        <v>194</v>
      </c>
      <c r="C18" s="32">
        <f>SUM(D18:E18)</f>
        <v>0</v>
      </c>
      <c r="D18" s="33"/>
      <c r="E18" s="34"/>
    </row>
    <row r="19" ht="15.95" customHeight="1" spans="1:5">
      <c r="A19" s="35">
        <f t="shared" si="0"/>
        <v>14</v>
      </c>
      <c r="B19" s="36" t="s">
        <v>196</v>
      </c>
      <c r="C19" s="32">
        <f>SUM(D19:E19)</f>
        <v>0</v>
      </c>
      <c r="D19" s="33"/>
      <c r="E19" s="34"/>
    </row>
    <row r="20" ht="15.95" customHeight="1" spans="1:5">
      <c r="A20" s="35">
        <f t="shared" si="0"/>
        <v>15</v>
      </c>
      <c r="B20" s="36" t="s">
        <v>198</v>
      </c>
      <c r="C20" s="32">
        <f>SUM(D20:E20)</f>
        <v>0</v>
      </c>
      <c r="D20" s="33"/>
      <c r="E20" s="34"/>
    </row>
    <row r="21" ht="15.95" customHeight="1" spans="1:5">
      <c r="A21" s="35">
        <f t="shared" si="0"/>
        <v>16</v>
      </c>
      <c r="B21" s="36" t="s">
        <v>200</v>
      </c>
      <c r="C21" s="32"/>
      <c r="D21" s="33"/>
      <c r="E21" s="34"/>
    </row>
    <row r="22" ht="15.95" customHeight="1" spans="1:5">
      <c r="A22" s="35">
        <f t="shared" si="0"/>
        <v>17</v>
      </c>
      <c r="B22" s="36" t="s">
        <v>202</v>
      </c>
      <c r="C22" s="32">
        <f>SUM(D22:E22)</f>
        <v>0</v>
      </c>
      <c r="D22" s="33"/>
      <c r="E22" s="34"/>
    </row>
    <row r="23" ht="15.95" customHeight="1" spans="1:5">
      <c r="A23" s="35">
        <f t="shared" si="0"/>
        <v>18</v>
      </c>
      <c r="B23" s="36" t="s">
        <v>208</v>
      </c>
      <c r="C23" s="32">
        <f>SUM(D23:E23)</f>
        <v>0</v>
      </c>
      <c r="D23" s="33"/>
      <c r="E23" s="34"/>
    </row>
    <row r="24" ht="15.95" customHeight="1" spans="1:5">
      <c r="A24" s="35">
        <f t="shared" si="0"/>
        <v>19</v>
      </c>
      <c r="B24" s="36" t="s">
        <v>210</v>
      </c>
      <c r="C24" s="32">
        <f>SUM(D24:E24)</f>
        <v>0</v>
      </c>
      <c r="D24" s="33"/>
      <c r="E24" s="34"/>
    </row>
    <row r="25" ht="15.95" customHeight="1" spans="1:5">
      <c r="A25" s="35">
        <f t="shared" si="0"/>
        <v>20</v>
      </c>
      <c r="B25" s="36" t="s">
        <v>212</v>
      </c>
      <c r="C25" s="32">
        <f>SUM(D25:E25)</f>
        <v>0</v>
      </c>
      <c r="D25" s="33"/>
      <c r="E25" s="34"/>
    </row>
    <row r="26" ht="15.95" customHeight="1" spans="1:5">
      <c r="A26" s="35">
        <f t="shared" si="0"/>
        <v>21</v>
      </c>
      <c r="B26" s="36" t="s">
        <v>214</v>
      </c>
      <c r="C26" s="32"/>
      <c r="D26" s="33"/>
      <c r="E26" s="34"/>
    </row>
    <row r="27" ht="15.95" customHeight="1" spans="1:5">
      <c r="A27" s="35">
        <f t="shared" si="0"/>
        <v>22</v>
      </c>
      <c r="B27" s="36" t="s">
        <v>216</v>
      </c>
      <c r="C27" s="32">
        <f>SUM(D27:E27)</f>
        <v>0</v>
      </c>
      <c r="D27" s="33"/>
      <c r="E27" s="34"/>
    </row>
    <row r="28" ht="15.95" customHeight="1" spans="1:5">
      <c r="A28" s="35">
        <f t="shared" si="0"/>
        <v>23</v>
      </c>
      <c r="B28" s="36" t="s">
        <v>218</v>
      </c>
      <c r="C28" s="32"/>
      <c r="D28" s="33">
        <v>0</v>
      </c>
      <c r="E28" s="34"/>
    </row>
    <row r="29" ht="15.95" customHeight="1" spans="1:5">
      <c r="A29" s="35">
        <f t="shared" si="0"/>
        <v>24</v>
      </c>
      <c r="B29" s="36" t="s">
        <v>222</v>
      </c>
      <c r="C29" s="32"/>
      <c r="D29" s="33">
        <v>0</v>
      </c>
      <c r="E29" s="34"/>
    </row>
    <row r="30" ht="15.95" customHeight="1" spans="1:5">
      <c r="A30" s="35">
        <f t="shared" si="0"/>
        <v>25</v>
      </c>
      <c r="B30" s="36" t="s">
        <v>259</v>
      </c>
      <c r="C30" s="32"/>
      <c r="D30" s="33"/>
      <c r="E30" s="34"/>
    </row>
    <row r="31" ht="15.95" customHeight="1" spans="1:5">
      <c r="A31" s="35">
        <f t="shared" si="0"/>
        <v>26</v>
      </c>
      <c r="B31" s="36" t="s">
        <v>260</v>
      </c>
      <c r="C31" s="32"/>
      <c r="D31" s="33"/>
      <c r="E31" s="34"/>
    </row>
    <row r="32" customHeight="1" spans="1:6">
      <c r="A32" s="37"/>
      <c r="B32" s="37"/>
      <c r="C32" s="37"/>
      <c r="D32" s="37"/>
      <c r="E32" s="37"/>
      <c r="F32"/>
    </row>
    <row r="33" ht="27.75" customHeight="1" spans="1:6">
      <c r="A33" s="38"/>
      <c r="B33"/>
      <c r="C33"/>
      <c r="D33"/>
      <c r="E33"/>
      <c r="F33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showGridLines="0" showZeros="0" workbookViewId="0">
      <selection activeCell="B16" sqref="B16"/>
    </sheetView>
  </sheetViews>
  <sheetFormatPr defaultColWidth="9.14285714285714" defaultRowHeight="12.75" customHeight="1" outlineLevelRow="5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ht="13.5" customHeight="1" spans="1:14">
      <c r="A1" s="16" t="s">
        <v>27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261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1:14">
      <c r="A3"/>
      <c r="B3" s="5" t="s">
        <v>29</v>
      </c>
      <c r="C3"/>
      <c r="D3"/>
      <c r="E3"/>
      <c r="F3"/>
      <c r="G3"/>
      <c r="H3"/>
      <c r="I3"/>
      <c r="J3"/>
      <c r="K3"/>
      <c r="L3"/>
      <c r="M3"/>
      <c r="N3"/>
    </row>
    <row r="4" s="15" customFormat="1" ht="26.25" customHeight="1" spans="1:14">
      <c r="A4" s="17" t="s">
        <v>32</v>
      </c>
      <c r="B4" s="18" t="s">
        <v>33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ht="31.5" customHeight="1" spans="1:14">
      <c r="A5" s="20"/>
      <c r="B5" s="21"/>
      <c r="C5"/>
      <c r="D5"/>
      <c r="E5"/>
      <c r="F5"/>
      <c r="G5"/>
      <c r="H5"/>
      <c r="I5"/>
      <c r="J5"/>
      <c r="K5"/>
      <c r="L5"/>
      <c r="M5"/>
      <c r="N5"/>
    </row>
    <row r="6" ht="18.75" customHeight="1" spans="1:14">
      <c r="A6" s="22"/>
      <c r="B6"/>
      <c r="C6"/>
      <c r="D6"/>
      <c r="E6"/>
      <c r="F6"/>
      <c r="G6"/>
      <c r="H6"/>
      <c r="I6"/>
      <c r="J6"/>
      <c r="K6"/>
      <c r="L6"/>
      <c r="M6"/>
      <c r="N6"/>
    </row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B24" sqref="B24"/>
    </sheetView>
  </sheetViews>
  <sheetFormatPr defaultColWidth="9.14285714285714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262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1:13">
      <c r="A3"/>
      <c r="B3"/>
      <c r="C3"/>
      <c r="D3"/>
      <c r="E3" s="5" t="s">
        <v>29</v>
      </c>
      <c r="F3"/>
      <c r="G3"/>
      <c r="H3"/>
      <c r="I3"/>
      <c r="J3"/>
      <c r="K3"/>
      <c r="L3"/>
      <c r="M3"/>
    </row>
    <row r="4" ht="24.75" customHeight="1" spans="1:13">
      <c r="A4" s="6" t="s">
        <v>132</v>
      </c>
      <c r="B4" s="7" t="s">
        <v>86</v>
      </c>
      <c r="C4" s="8" t="s">
        <v>263</v>
      </c>
      <c r="D4" s="9" t="s">
        <v>264</v>
      </c>
      <c r="E4" s="6" t="s">
        <v>265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85</v>
      </c>
      <c r="B5" s="7">
        <v>1</v>
      </c>
      <c r="C5" s="8">
        <v>4</v>
      </c>
      <c r="D5" s="9">
        <v>4</v>
      </c>
      <c r="E5" s="6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10"/>
      <c r="B6" s="11"/>
      <c r="C6" s="12"/>
      <c r="D6" s="13"/>
      <c r="E6" s="14"/>
      <c r="H6" s="15"/>
      <c r="I6" s="15"/>
      <c r="J6" s="15"/>
      <c r="K6" s="15"/>
      <c r="L6" s="15"/>
      <c r="M6" s="15"/>
    </row>
    <row r="7" s="1" customFormat="1" customHeight="1" spans="1:13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雪极光</cp:lastModifiedBy>
  <dcterms:created xsi:type="dcterms:W3CDTF">2018-01-17T04:55:00Z</dcterms:created>
  <cp:lastPrinted>2020-02-15T03:02:00Z</cp:lastPrinted>
  <dcterms:modified xsi:type="dcterms:W3CDTF">2021-12-31T03:31:38Z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1838032</vt:i4>
  </property>
  <property fmtid="{D5CDD505-2E9C-101B-9397-08002B2CF9AE}" pid="3" name="KSOProductBuildVer">
    <vt:lpwstr>2052-11.1.0.11194</vt:lpwstr>
  </property>
  <property fmtid="{D5CDD505-2E9C-101B-9397-08002B2CF9AE}" pid="4" name="ICV">
    <vt:lpwstr>4EB5D2EE4FA449E79DE1BEE314398F26</vt:lpwstr>
  </property>
</Properties>
</file>